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2570" firstSheet="37" activeTab="37"/>
  </bookViews>
  <sheets>
    <sheet name="Macheta" sheetId="1" r:id="rId1"/>
    <sheet name="Ianuarie2020" sheetId="2" r:id="rId2"/>
    <sheet name="Feb 2020" sheetId="3" r:id="rId3"/>
    <sheet name="Martie 2020" sheetId="4" r:id="rId4"/>
    <sheet name="Aprilie 2020" sheetId="5" r:id="rId5"/>
    <sheet name="Mai 2020" sheetId="6" r:id="rId6"/>
    <sheet name="Iunie 2020" sheetId="7" r:id="rId7"/>
    <sheet name="Iulie 2020" sheetId="8" r:id="rId8"/>
    <sheet name="Aug 2020" sheetId="9" r:id="rId9"/>
    <sheet name="Sept 2020" sheetId="10" r:id="rId10"/>
    <sheet name="Oct 2020" sheetId="11" r:id="rId11"/>
    <sheet name="Nov 2020" sheetId="12" r:id="rId12"/>
    <sheet name="Dec 2020" sheetId="15" r:id="rId13"/>
    <sheet name="Ian 2021" sheetId="17" r:id="rId14"/>
    <sheet name="Febr 2021" sheetId="18" r:id="rId15"/>
    <sheet name="Mar 2021" sheetId="19" r:id="rId16"/>
    <sheet name="Apr 2021" sheetId="20" r:id="rId17"/>
    <sheet name="Mai 2021" sheetId="21" r:id="rId18"/>
    <sheet name="Iunie 2021" sheetId="22" r:id="rId19"/>
    <sheet name="Iulie 2021" sheetId="23" r:id="rId20"/>
    <sheet name="august 2021" sheetId="24" r:id="rId21"/>
    <sheet name="sept 2021" sheetId="25" r:id="rId22"/>
    <sheet name="Oct 2021" sheetId="26" r:id="rId23"/>
    <sheet name="NOV 2021" sheetId="27" r:id="rId24"/>
    <sheet name="Dec 2021" sheetId="28" r:id="rId25"/>
    <sheet name="Ian 2022" sheetId="29" r:id="rId26"/>
    <sheet name="Feb 2022" sheetId="30" r:id="rId27"/>
    <sheet name="Mart 2022" sheetId="31" r:id="rId28"/>
    <sheet name="Apr 2022" sheetId="32" r:id="rId29"/>
    <sheet name="Mai 2022" sheetId="33" state="hidden" r:id="rId30"/>
    <sheet name="Iunie 2022" sheetId="34" state="hidden" r:id="rId31"/>
    <sheet name="Iulie 2022" sheetId="35" state="hidden" r:id="rId32"/>
    <sheet name="August 2022" sheetId="36" state="hidden" r:id="rId33"/>
    <sheet name="Oct 2022" sheetId="37" state="hidden" r:id="rId34"/>
    <sheet name="Nov 2022" sheetId="38" state="hidden" r:id="rId35"/>
    <sheet name="Decembrie 202" sheetId="39" state="hidden" r:id="rId36"/>
    <sheet name="Ian 2023" sheetId="40" state="hidden" r:id="rId37"/>
    <sheet name="1" sheetId="41" r:id="rId38"/>
  </sheets>
  <calcPr calcId="144525"/>
</workbook>
</file>

<file path=xl/calcChain.xml><?xml version="1.0" encoding="utf-8"?>
<calcChain xmlns="http://schemas.openxmlformats.org/spreadsheetml/2006/main">
  <c r="P18" i="41" l="1"/>
  <c r="J18" i="41"/>
  <c r="G18" i="41"/>
  <c r="D18" i="41"/>
  <c r="P17" i="41"/>
  <c r="J17" i="41"/>
  <c r="G17" i="41"/>
  <c r="D17" i="41"/>
  <c r="P16" i="41"/>
  <c r="J16" i="41"/>
  <c r="D16" i="41"/>
  <c r="F37" i="40" l="1"/>
  <c r="G35" i="40"/>
  <c r="G37" i="40" s="1"/>
  <c r="F35" i="40"/>
  <c r="E35" i="40"/>
  <c r="E37" i="40" s="1"/>
  <c r="D35" i="40"/>
  <c r="D37" i="40" s="1"/>
  <c r="C35" i="40"/>
  <c r="C37" i="40" s="1"/>
  <c r="C39" i="40" l="1"/>
  <c r="C40" i="40" s="1"/>
  <c r="C41" i="40" s="1"/>
  <c r="G37" i="39"/>
  <c r="C37" i="39"/>
  <c r="G35" i="39"/>
  <c r="F35" i="39"/>
  <c r="F37" i="39" s="1"/>
  <c r="E35" i="39"/>
  <c r="E37" i="39" s="1"/>
  <c r="D35" i="39"/>
  <c r="D37" i="39" s="1"/>
  <c r="C35" i="39"/>
  <c r="G37" i="38"/>
  <c r="C37" i="38"/>
  <c r="G35" i="38"/>
  <c r="F35" i="38"/>
  <c r="F37" i="38" s="1"/>
  <c r="E35" i="38"/>
  <c r="E37" i="38" s="1"/>
  <c r="D35" i="38"/>
  <c r="D37" i="38" s="1"/>
  <c r="C35" i="38"/>
  <c r="G35" i="37"/>
  <c r="G37" i="37" s="1"/>
  <c r="F35" i="37"/>
  <c r="F37" i="37" s="1"/>
  <c r="E35" i="37"/>
  <c r="E37" i="37" s="1"/>
  <c r="D35" i="37"/>
  <c r="D37" i="37" s="1"/>
  <c r="C35" i="37"/>
  <c r="C37" i="37" s="1"/>
  <c r="C39" i="39" l="1"/>
  <c r="C39" i="38"/>
  <c r="C39" i="37"/>
  <c r="G37" i="36"/>
  <c r="G35" i="36"/>
  <c r="F35" i="36"/>
  <c r="F37" i="36" s="1"/>
  <c r="E35" i="36"/>
  <c r="E37" i="36" s="1"/>
  <c r="D35" i="36"/>
  <c r="D37" i="36" s="1"/>
  <c r="C35" i="36"/>
  <c r="C37" i="36" s="1"/>
  <c r="G37" i="35"/>
  <c r="C37" i="35"/>
  <c r="G35" i="35"/>
  <c r="F35" i="35"/>
  <c r="F37" i="35" s="1"/>
  <c r="E35" i="35"/>
  <c r="E37" i="35" s="1"/>
  <c r="D35" i="35"/>
  <c r="D37" i="35" s="1"/>
  <c r="C35" i="35"/>
  <c r="G35" i="34"/>
  <c r="G37" i="34" s="1"/>
  <c r="F35" i="34"/>
  <c r="F37" i="34" s="1"/>
  <c r="E35" i="34"/>
  <c r="E37" i="34" s="1"/>
  <c r="D35" i="34"/>
  <c r="D37" i="34" s="1"/>
  <c r="C35" i="34"/>
  <c r="C37" i="34" s="1"/>
  <c r="C39" i="33"/>
  <c r="G35" i="33"/>
  <c r="G37" i="33" s="1"/>
  <c r="F35" i="33"/>
  <c r="F37" i="33" s="1"/>
  <c r="E35" i="33"/>
  <c r="E37" i="33" s="1"/>
  <c r="D35" i="33"/>
  <c r="D37" i="33" s="1"/>
  <c r="C35" i="33"/>
  <c r="C37" i="33" s="1"/>
  <c r="G38" i="32"/>
  <c r="C38" i="32"/>
  <c r="G36" i="32"/>
  <c r="F36" i="32"/>
  <c r="F38" i="32" s="1"/>
  <c r="E36" i="32"/>
  <c r="E38" i="32" s="1"/>
  <c r="D36" i="32"/>
  <c r="D38" i="32" s="1"/>
  <c r="C36" i="32"/>
  <c r="G36" i="31"/>
  <c r="G38" i="31" s="1"/>
  <c r="F36" i="31"/>
  <c r="F38" i="31" s="1"/>
  <c r="E36" i="31"/>
  <c r="E38" i="31" s="1"/>
  <c r="D36" i="31"/>
  <c r="D38" i="31" s="1"/>
  <c r="C36" i="31"/>
  <c r="C38" i="31" s="1"/>
  <c r="G38" i="30"/>
  <c r="C38" i="30"/>
  <c r="G36" i="30"/>
  <c r="F36" i="30"/>
  <c r="F38" i="30" s="1"/>
  <c r="E36" i="30"/>
  <c r="E38" i="30" s="1"/>
  <c r="D36" i="30"/>
  <c r="D38" i="30" s="1"/>
  <c r="C36" i="30"/>
  <c r="G38" i="29"/>
  <c r="G36" i="29"/>
  <c r="F36" i="29"/>
  <c r="F38" i="29" s="1"/>
  <c r="E36" i="29"/>
  <c r="E38" i="29" s="1"/>
  <c r="D36" i="29"/>
  <c r="D38" i="29" s="1"/>
  <c r="C36" i="29"/>
  <c r="C38" i="29" s="1"/>
  <c r="G36" i="28"/>
  <c r="G38" i="28" s="1"/>
  <c r="F36" i="28"/>
  <c r="F38" i="28" s="1"/>
  <c r="E36" i="28"/>
  <c r="E38" i="28" s="1"/>
  <c r="D36" i="28"/>
  <c r="D38" i="28" s="1"/>
  <c r="C36" i="28"/>
  <c r="C38" i="28" s="1"/>
  <c r="G36" i="27"/>
  <c r="G38" i="27" s="1"/>
  <c r="F36" i="27"/>
  <c r="F38" i="27" s="1"/>
  <c r="E36" i="27"/>
  <c r="E38" i="27" s="1"/>
  <c r="D36" i="27"/>
  <c r="D38" i="27" s="1"/>
  <c r="C36" i="27"/>
  <c r="C38" i="27" s="1"/>
  <c r="F38" i="26"/>
  <c r="G36" i="26"/>
  <c r="G38" i="26" s="1"/>
  <c r="F36" i="26"/>
  <c r="E36" i="26"/>
  <c r="E38" i="26" s="1"/>
  <c r="D36" i="26"/>
  <c r="D38" i="26" s="1"/>
  <c r="C36" i="26"/>
  <c r="C38" i="26" s="1"/>
  <c r="G38" i="25"/>
  <c r="C38" i="25"/>
  <c r="G36" i="25"/>
  <c r="F36" i="25"/>
  <c r="F38" i="25" s="1"/>
  <c r="E36" i="25"/>
  <c r="E38" i="25" s="1"/>
  <c r="D36" i="25"/>
  <c r="D38" i="25" s="1"/>
  <c r="C36" i="25"/>
  <c r="G36" i="24"/>
  <c r="G38" i="24" s="1"/>
  <c r="F36" i="24"/>
  <c r="F38" i="24" s="1"/>
  <c r="E36" i="24"/>
  <c r="E38" i="24" s="1"/>
  <c r="D36" i="24"/>
  <c r="D38" i="24" s="1"/>
  <c r="C36" i="24"/>
  <c r="C38" i="24" s="1"/>
  <c r="G36" i="23"/>
  <c r="G38" i="23" s="1"/>
  <c r="F36" i="23"/>
  <c r="F38" i="23" s="1"/>
  <c r="E36" i="23"/>
  <c r="E38" i="23" s="1"/>
  <c r="D36" i="23"/>
  <c r="D38" i="23" s="1"/>
  <c r="C36" i="23"/>
  <c r="C38" i="23" s="1"/>
  <c r="G34" i="22"/>
  <c r="G36" i="22" s="1"/>
  <c r="F34" i="22"/>
  <c r="F36" i="22" s="1"/>
  <c r="E34" i="22"/>
  <c r="E36" i="22" s="1"/>
  <c r="D34" i="22"/>
  <c r="D36" i="22" s="1"/>
  <c r="C34" i="22"/>
  <c r="C36" i="22" s="1"/>
  <c r="C40" i="39" l="1"/>
  <c r="C41" i="39" s="1"/>
  <c r="C40" i="38"/>
  <c r="C41" i="38" s="1"/>
  <c r="C40" i="37"/>
  <c r="C41" i="37" s="1"/>
  <c r="C39" i="36"/>
  <c r="C39" i="35"/>
  <c r="C39" i="34"/>
  <c r="C40" i="32"/>
  <c r="C40" i="31"/>
  <c r="C40" i="30"/>
  <c r="C40" i="29"/>
  <c r="C40" i="28"/>
  <c r="C40" i="27"/>
  <c r="C40" i="26"/>
  <c r="C40" i="25"/>
  <c r="C40" i="24"/>
  <c r="C40" i="23"/>
  <c r="C38" i="22"/>
  <c r="D34" i="20"/>
  <c r="E34" i="20"/>
  <c r="F34" i="20"/>
  <c r="G34" i="20"/>
  <c r="G36" i="20" s="1"/>
  <c r="C34" i="20"/>
  <c r="C36" i="20" s="1"/>
  <c r="G34" i="21"/>
  <c r="G36" i="21" s="1"/>
  <c r="F34" i="21"/>
  <c r="F36" i="21" s="1"/>
  <c r="E34" i="21"/>
  <c r="E36" i="21" s="1"/>
  <c r="D34" i="21"/>
  <c r="D36" i="21" s="1"/>
  <c r="C34" i="21"/>
  <c r="C36" i="21" s="1"/>
  <c r="F36" i="20"/>
  <c r="E36" i="20"/>
  <c r="D36" i="20"/>
  <c r="G34" i="19"/>
  <c r="G36" i="19" s="1"/>
  <c r="F34" i="19"/>
  <c r="F36" i="19" s="1"/>
  <c r="E34" i="19"/>
  <c r="E36" i="19" s="1"/>
  <c r="D34" i="19"/>
  <c r="D36" i="19" s="1"/>
  <c r="C34" i="19"/>
  <c r="C36" i="19" s="1"/>
  <c r="G34" i="18"/>
  <c r="G36" i="18" s="1"/>
  <c r="F34" i="18"/>
  <c r="F36" i="18" s="1"/>
  <c r="E34" i="18"/>
  <c r="E36" i="18" s="1"/>
  <c r="D34" i="18"/>
  <c r="D36" i="18" s="1"/>
  <c r="C34" i="18"/>
  <c r="C36" i="18" s="1"/>
  <c r="G34" i="17"/>
  <c r="G36" i="17" s="1"/>
  <c r="F34" i="17"/>
  <c r="F36" i="17" s="1"/>
  <c r="E34" i="17"/>
  <c r="E36" i="17" s="1"/>
  <c r="D34" i="17"/>
  <c r="D36" i="17" s="1"/>
  <c r="C34" i="17"/>
  <c r="C36" i="17" s="1"/>
  <c r="D36" i="15"/>
  <c r="C36" i="15"/>
  <c r="D34" i="15"/>
  <c r="E34" i="15"/>
  <c r="E36" i="15" s="1"/>
  <c r="F34" i="15"/>
  <c r="F36" i="15" s="1"/>
  <c r="G34" i="15"/>
  <c r="G36" i="15" s="1"/>
  <c r="C34" i="15"/>
  <c r="C40" i="36" l="1"/>
  <c r="C41" i="36" s="1"/>
  <c r="C40" i="35"/>
  <c r="C41" i="35" s="1"/>
  <c r="C40" i="34"/>
  <c r="C41" i="34" s="1"/>
  <c r="C40" i="33"/>
  <c r="C41" i="33" s="1"/>
  <c r="C41" i="32"/>
  <c r="C42" i="32" s="1"/>
  <c r="C41" i="31"/>
  <c r="C42" i="31" s="1"/>
  <c r="C41" i="30"/>
  <c r="C42" i="30" s="1"/>
  <c r="C41" i="29"/>
  <c r="C42" i="29" s="1"/>
  <c r="C41" i="28"/>
  <c r="C42" i="28" s="1"/>
  <c r="C41" i="27"/>
  <c r="C42" i="27" s="1"/>
  <c r="C41" i="26"/>
  <c r="C42" i="26" s="1"/>
  <c r="C41" i="25"/>
  <c r="C42" i="25" s="1"/>
  <c r="C38" i="15"/>
  <c r="C38" i="21"/>
  <c r="C41" i="24"/>
  <c r="C42" i="24" s="1"/>
  <c r="C41" i="23"/>
  <c r="C42" i="23" s="1"/>
  <c r="C39" i="22"/>
  <c r="C40" i="22" s="1"/>
  <c r="C38" i="20"/>
  <c r="C39" i="20" s="1"/>
  <c r="C40" i="20" s="1"/>
  <c r="C38" i="19"/>
  <c r="C39" i="19" s="1"/>
  <c r="C40" i="19" s="1"/>
  <c r="C38" i="18"/>
  <c r="C38" i="17"/>
  <c r="C39" i="15"/>
  <c r="C40" i="15" s="1"/>
  <c r="G36" i="12"/>
  <c r="G38" i="12" s="1"/>
  <c r="F36" i="12"/>
  <c r="F38" i="12" s="1"/>
  <c r="E36" i="12"/>
  <c r="E38" i="12" s="1"/>
  <c r="D36" i="12"/>
  <c r="D38" i="12" s="1"/>
  <c r="C36" i="12"/>
  <c r="C38" i="12" s="1"/>
  <c r="G36" i="11"/>
  <c r="G38" i="11" s="1"/>
  <c r="F36" i="11"/>
  <c r="F38" i="11" s="1"/>
  <c r="E36" i="11"/>
  <c r="E38" i="11" s="1"/>
  <c r="D36" i="11"/>
  <c r="D38" i="11" s="1"/>
  <c r="C36" i="11"/>
  <c r="C38" i="11" s="1"/>
  <c r="G36" i="10"/>
  <c r="G38" i="10" s="1"/>
  <c r="F36" i="10"/>
  <c r="F38" i="10" s="1"/>
  <c r="E36" i="10"/>
  <c r="E38" i="10" s="1"/>
  <c r="D36" i="10"/>
  <c r="D38" i="10" s="1"/>
  <c r="C36" i="10"/>
  <c r="C38" i="10" s="1"/>
  <c r="G36" i="9"/>
  <c r="G38" i="9" s="1"/>
  <c r="F36" i="9"/>
  <c r="F38" i="9" s="1"/>
  <c r="E36" i="9"/>
  <c r="E38" i="9" s="1"/>
  <c r="D36" i="9"/>
  <c r="D38" i="9" s="1"/>
  <c r="C36" i="9"/>
  <c r="C38" i="9" s="1"/>
  <c r="G36" i="8"/>
  <c r="G38" i="8" s="1"/>
  <c r="F36" i="8"/>
  <c r="F38" i="8" s="1"/>
  <c r="E36" i="8"/>
  <c r="E38" i="8" s="1"/>
  <c r="D36" i="8"/>
  <c r="D38" i="8" s="1"/>
  <c r="C36" i="8"/>
  <c r="C38" i="8" s="1"/>
  <c r="G36" i="7"/>
  <c r="G38" i="7" s="1"/>
  <c r="F36" i="7"/>
  <c r="F38" i="7" s="1"/>
  <c r="E36" i="7"/>
  <c r="E38" i="7" s="1"/>
  <c r="D36" i="7"/>
  <c r="D38" i="7" s="1"/>
  <c r="C36" i="7"/>
  <c r="C38" i="7" s="1"/>
  <c r="G36" i="6"/>
  <c r="G38" i="6" s="1"/>
  <c r="F36" i="6"/>
  <c r="F38" i="6" s="1"/>
  <c r="E36" i="6"/>
  <c r="E38" i="6" s="1"/>
  <c r="D36" i="6"/>
  <c r="D38" i="6" s="1"/>
  <c r="C36" i="6"/>
  <c r="C38" i="6" s="1"/>
  <c r="G36" i="5"/>
  <c r="G38" i="5" s="1"/>
  <c r="F36" i="5"/>
  <c r="F38" i="5" s="1"/>
  <c r="E36" i="5"/>
  <c r="E38" i="5" s="1"/>
  <c r="D36" i="5"/>
  <c r="D38" i="5" s="1"/>
  <c r="C36" i="5"/>
  <c r="C38" i="5" s="1"/>
  <c r="G36" i="4"/>
  <c r="G38" i="4" s="1"/>
  <c r="F36" i="4"/>
  <c r="F38" i="4" s="1"/>
  <c r="E36" i="4"/>
  <c r="E38" i="4" s="1"/>
  <c r="D36" i="4"/>
  <c r="D38" i="4" s="1"/>
  <c r="C36" i="4"/>
  <c r="C38" i="4" s="1"/>
  <c r="C38" i="3"/>
  <c r="G36" i="3"/>
  <c r="G38" i="3" s="1"/>
  <c r="F36" i="3"/>
  <c r="F38" i="3" s="1"/>
  <c r="E36" i="3"/>
  <c r="E38" i="3" s="1"/>
  <c r="D36" i="3"/>
  <c r="D38" i="3" s="1"/>
  <c r="C36" i="3"/>
  <c r="E36" i="2"/>
  <c r="E38" i="2" s="1"/>
  <c r="C36" i="2"/>
  <c r="C38" i="2" s="1"/>
  <c r="D36" i="2"/>
  <c r="D38" i="2" s="1"/>
  <c r="F36" i="2"/>
  <c r="F38" i="2" s="1"/>
  <c r="G36" i="2"/>
  <c r="G38" i="2" s="1"/>
  <c r="C36" i="1"/>
  <c r="C40" i="2" l="1"/>
  <c r="C41" i="2" s="1"/>
  <c r="C40" i="6"/>
  <c r="C39" i="21"/>
  <c r="C40" i="21" s="1"/>
  <c r="C39" i="18"/>
  <c r="C40" i="18" s="1"/>
  <c r="C39" i="17"/>
  <c r="C40" i="17" s="1"/>
  <c r="C40" i="12"/>
  <c r="C40" i="11"/>
  <c r="C40" i="3"/>
  <c r="C41" i="3" s="1"/>
  <c r="C40" i="5"/>
  <c r="C41" i="5" s="1"/>
  <c r="C42" i="5" s="1"/>
  <c r="C40" i="10"/>
  <c r="C40" i="9"/>
  <c r="C40" i="8"/>
  <c r="C40" i="7"/>
  <c r="C40" i="4"/>
  <c r="C42" i="2"/>
  <c r="C41" i="12" l="1"/>
  <c r="C42" i="12" s="1"/>
  <c r="C41" i="11"/>
  <c r="C42" i="11" s="1"/>
  <c r="C41" i="10"/>
  <c r="C42" i="10" s="1"/>
  <c r="C41" i="9"/>
  <c r="C42" i="9" s="1"/>
  <c r="C41" i="8"/>
  <c r="C42" i="8" s="1"/>
  <c r="C41" i="7"/>
  <c r="C42" i="7" s="1"/>
  <c r="C41" i="6"/>
  <c r="C42" i="6" s="1"/>
  <c r="C41" i="4"/>
  <c r="C42" i="4" s="1"/>
  <c r="C42" i="3"/>
</calcChain>
</file>

<file path=xl/sharedStrings.xml><?xml version="1.0" encoding="utf-8"?>
<sst xmlns="http://schemas.openxmlformats.org/spreadsheetml/2006/main" count="1651" uniqueCount="141">
  <si>
    <t>LOCATIA</t>
  </si>
  <si>
    <t>Str.Negru Voda - zona halta</t>
  </si>
  <si>
    <t>Str.Aurel Vlaicu</t>
  </si>
  <si>
    <t>Str.Vlasiei-Rovine</t>
  </si>
  <si>
    <t>Str.I.L.Caragiale</t>
  </si>
  <si>
    <t>Str.Viilor</t>
  </si>
  <si>
    <t>Str.Mihai Eminescu</t>
  </si>
  <si>
    <t>Str.Pictor N.Grigorescu</t>
  </si>
  <si>
    <t>Str.Horia</t>
  </si>
  <si>
    <t>Str.Ilfov</t>
  </si>
  <si>
    <t>Str.Craitei</t>
  </si>
  <si>
    <t>Str.Ilie Pintilie</t>
  </si>
  <si>
    <t>Str.Slt.Petre Ionel- zona C.A.P</t>
  </si>
  <si>
    <t>Str.Victoriei</t>
  </si>
  <si>
    <t>Str.Intrarea Luceafarului</t>
  </si>
  <si>
    <t>Str.Independentei</t>
  </si>
  <si>
    <t>Str.Nicolae Balcescu</t>
  </si>
  <si>
    <t>Str.Ion Creanga</t>
  </si>
  <si>
    <t>Slt.Petre Ionel- Sens giratoriu- C.A.P</t>
  </si>
  <si>
    <t>Str.Negru Voda - zona CFR</t>
  </si>
  <si>
    <t>Str.Negru Voda - zona DN3</t>
  </si>
  <si>
    <t xml:space="preserve">Total </t>
  </si>
  <si>
    <t>Curatare gaigar/camin vizitare</t>
  </si>
  <si>
    <t>Curatire spau</t>
  </si>
  <si>
    <t>Curatire retea pluviala mecanizat</t>
  </si>
  <si>
    <t>S.C GOSPODARIRE MONITORIZARE SI TRANSPORT BRANESTI SRL</t>
  </si>
  <si>
    <t>BRANESTI, STR I.C BRATIANU, NR.69 , ILFOV</t>
  </si>
  <si>
    <t>RO30510397</t>
  </si>
  <si>
    <t>J23/2213/2012</t>
  </si>
  <si>
    <t>Pret /buc/ml</t>
  </si>
  <si>
    <t>Pret total exclusiv TVA</t>
  </si>
  <si>
    <t>Curatat sant beton/100ml</t>
  </si>
  <si>
    <t>Decolmatare podet tubular / ml</t>
  </si>
  <si>
    <t>IC Bratianu</t>
  </si>
  <si>
    <t>Islaz</t>
  </si>
  <si>
    <t>Violetelor-Nufarului</t>
  </si>
  <si>
    <t>?</t>
  </si>
  <si>
    <t>Curatire SPAU</t>
  </si>
  <si>
    <t>Valoare</t>
  </si>
  <si>
    <t>Total prestatie lunara</t>
  </si>
  <si>
    <t>TVA</t>
  </si>
  <si>
    <t>Total General</t>
  </si>
  <si>
    <t>PRESTATOR,</t>
  </si>
  <si>
    <t>BENEFICIAR,</t>
  </si>
  <si>
    <t xml:space="preserve">        Situatie de lucrari conform contract nr. 27229/29,11,2017 </t>
  </si>
  <si>
    <t xml:space="preserve">        Situatie de lucrari conform contract nr. 29319/30.12.2019</t>
  </si>
  <si>
    <t>Ianuarie 2020</t>
  </si>
  <si>
    <t>Curatat sant beton/ml</t>
  </si>
  <si>
    <t>Curatire retea pluviala mecanizat (ora)</t>
  </si>
  <si>
    <t>Curatare gaigar/camin vizitare (buc)</t>
  </si>
  <si>
    <t>NR 074/31.01.2020</t>
  </si>
  <si>
    <t>Februarie 2020</t>
  </si>
  <si>
    <t>Nr. Inreg. 153/29.02.2020</t>
  </si>
  <si>
    <t>Martie 2020</t>
  </si>
  <si>
    <t>Nr. Inreg. 303/31.03.2020</t>
  </si>
  <si>
    <t>Aprilie 2020</t>
  </si>
  <si>
    <t>Nr. Inreg. 400 / 30.04.2020</t>
  </si>
  <si>
    <t>Mai 2020</t>
  </si>
  <si>
    <t>Nr. Inreg. 581/29.05.2020</t>
  </si>
  <si>
    <t>Iunie 2020</t>
  </si>
  <si>
    <t>Nr. Inreg. 1036/31.07.2020</t>
  </si>
  <si>
    <t>Iulie 2020</t>
  </si>
  <si>
    <t>Nr. Inreg. 1037/31.07.2020</t>
  </si>
  <si>
    <t>August 2020</t>
  </si>
  <si>
    <t>Nr. Inreg. 1479/30.09.2020</t>
  </si>
  <si>
    <t>Nr. Inreg. 1480/30.09.2020</t>
  </si>
  <si>
    <t>Septembrie 2020</t>
  </si>
  <si>
    <t>Octombrie 2020</t>
  </si>
  <si>
    <t>Noiembrie 2020</t>
  </si>
  <si>
    <t>Nr. Inreg. 1821/27.11.2020</t>
  </si>
  <si>
    <t>Nr. Inreg. 1822/27.11.2020</t>
  </si>
  <si>
    <t>Decembrie 2020</t>
  </si>
  <si>
    <t>Nr inreg 2065/30.12.2020</t>
  </si>
  <si>
    <t>Nr inreg 263/29.01.2021</t>
  </si>
  <si>
    <t>Ianuarie 2021</t>
  </si>
  <si>
    <t>Februarie 2021</t>
  </si>
  <si>
    <t>Nr inreg 514/26.02.2021</t>
  </si>
  <si>
    <t>Martie 2021</t>
  </si>
  <si>
    <t>Nr inreg 841/31.03.2021</t>
  </si>
  <si>
    <t>Mai 2021</t>
  </si>
  <si>
    <t>SPAU-Negru Voda</t>
  </si>
  <si>
    <t>Aprilie 2021</t>
  </si>
  <si>
    <t>Nr inreg 1228/30.04.2021</t>
  </si>
  <si>
    <t>Nr inreg. 1667 / 31.05.2021</t>
  </si>
  <si>
    <t>Iunie 2021</t>
  </si>
  <si>
    <t>Nr inreg. 2065/30.06.2021</t>
  </si>
  <si>
    <t>Str.Ilfov-Lalelelor</t>
  </si>
  <si>
    <t>Str.Ilfov-Tuberozei</t>
  </si>
  <si>
    <t>Str. Dimitrie Cantemir</t>
  </si>
  <si>
    <t>Iulie 2021</t>
  </si>
  <si>
    <t>Nr inreg. 2443 / 30.07.2021</t>
  </si>
  <si>
    <t>August 2021</t>
  </si>
  <si>
    <t>Septembrie 2021</t>
  </si>
  <si>
    <t>Nr inreg. 3903/30.09.2021</t>
  </si>
  <si>
    <t>Nr inreg. 2955 / 14.09.2021</t>
  </si>
  <si>
    <t>Octombrie 2021</t>
  </si>
  <si>
    <t>Nr inreg. 3521/29.10.2021</t>
  </si>
  <si>
    <t>Noiembrie 2021 2021</t>
  </si>
  <si>
    <t>Nr inreg. 3816 / 30.11.2021</t>
  </si>
  <si>
    <t>Nr inreg.4038/28.12.2021</t>
  </si>
  <si>
    <t>Decembrie 2021</t>
  </si>
  <si>
    <t>Ianuarie 2022</t>
  </si>
  <si>
    <t>Februarie 2022</t>
  </si>
  <si>
    <t>Martie 2022</t>
  </si>
  <si>
    <t>Mai 2022</t>
  </si>
  <si>
    <t>Nr inreg. 1542 / 22.06.2022</t>
  </si>
  <si>
    <t>Iunie 2022</t>
  </si>
  <si>
    <t>Iulie 2022</t>
  </si>
  <si>
    <t>August 2022</t>
  </si>
  <si>
    <t>Nr inreg. 2168 / 29.08.2022</t>
  </si>
  <si>
    <t>Nr inreg. 2176 / 30.08.2022</t>
  </si>
  <si>
    <t>Nr inreg. 2200 / 31.08.2022</t>
  </si>
  <si>
    <t>Octombrie 2022</t>
  </si>
  <si>
    <t>Noiembrie 2022</t>
  </si>
  <si>
    <t>Decembrie 2022</t>
  </si>
  <si>
    <t>Str 24 Ianuarie</t>
  </si>
  <si>
    <t>Str.1 Decembrie</t>
  </si>
  <si>
    <t>Str.Doina</t>
  </si>
  <si>
    <t>Str.Posada</t>
  </si>
  <si>
    <t>Str.Tineretului</t>
  </si>
  <si>
    <t>Nr inreg. 3206 / 30.12.2022</t>
  </si>
  <si>
    <t>Nr inreg. 3207 / 30.12.2022</t>
  </si>
  <si>
    <t>Nr inreg. 3208 / 30.12.2022</t>
  </si>
  <si>
    <t>Ianuarie 2023</t>
  </si>
  <si>
    <t xml:space="preserve">Nr inreg. </t>
  </si>
  <si>
    <t xml:space="preserve">GOSPODARIRE, MONITORIZARE SI TRANSPORT BRANESTI SRL </t>
  </si>
  <si>
    <t xml:space="preserve">Str. I.C. Bratianu nr. 69, Corpul B (C8), Camera 3,4,5, Branesti, Ilfov </t>
  </si>
  <si>
    <t xml:space="preserve">Nr. inreg : J23/2213/2012, Cod fiscal: RO30510397 </t>
  </si>
  <si>
    <t>Tel. 021.313.7675, email : gmtbranesti@gmail.com</t>
  </si>
  <si>
    <t>AN</t>
  </si>
  <si>
    <t xml:space="preserve">DATORII COMPANIE </t>
  </si>
  <si>
    <t>BUGET STAT</t>
  </si>
  <si>
    <t>BUGET LOCAL</t>
  </si>
  <si>
    <t>BUGET ASIGURARI SOCIALE</t>
  </si>
  <si>
    <t>INSTITUTII CREDITARE</t>
  </si>
  <si>
    <t>PARTENERI COMERCIALI</t>
  </si>
  <si>
    <t>DATORIE</t>
  </si>
  <si>
    <t>RESTANTA</t>
  </si>
  <si>
    <t>%</t>
  </si>
  <si>
    <t xml:space="preserve">          Publicarea datoriilor companiei către bugetul de stat, către instituţii de creditare şi către parteneri comerciali, cu menţiunea </t>
  </si>
  <si>
    <t>pentru fiecare categorie cât la sută este reprezentat de restanţe de plată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</si>
</sst>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lei&quot;;[Red]\-#,##0.00\ &quot;lei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8" fontId="0" fillId="0" borderId="0" xfId="0" applyNumberFormat="1"/>
    <xf numFmtId="0" fontId="1" fillId="0" borderId="1" xfId="0" applyFont="1" applyBorder="1"/>
    <xf numFmtId="8" fontId="1" fillId="0" borderId="1" xfId="0" applyNumberFormat="1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664845</xdr:colOff>
      <xdr:row>2</xdr:row>
      <xdr:rowOff>125730</xdr:rowOff>
    </xdr:to>
    <xdr:pic>
      <xdr:nvPicPr>
        <xdr:cNvPr id="4" name="Picture 3" descr="logo-300-without-shadows">
          <a:extLst>
            <a:ext uri="{FF2B5EF4-FFF2-40B4-BE49-F238E27FC236}">
              <a16:creationId xmlns:a16="http://schemas.microsoft.com/office/drawing/2014/main" xmlns="" id="{BD27DD8E-9373-4D73-BF51-E9B34B30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0"/>
          <a:ext cx="1607820" cy="506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3" workbookViewId="0">
      <selection activeCell="B23" sqref="B23:D23"/>
    </sheetView>
  </sheetViews>
  <sheetFormatPr defaultRowHeight="15" x14ac:dyDescent="0.25"/>
  <cols>
    <col min="1" max="1" width="3.140625" customWidth="1"/>
    <col min="2" max="2" width="27.28515625" customWidth="1"/>
    <col min="3" max="3" width="14.140625" customWidth="1"/>
    <col min="4" max="4" width="11.28515625" customWidth="1"/>
    <col min="5" max="5" width="12.140625" customWidth="1"/>
    <col min="6" max="6" width="9.28515625" bestFit="1" customWidth="1"/>
    <col min="7" max="7" width="13.4257812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6" spans="1:7" ht="14.45" x14ac:dyDescent="0.3">
      <c r="B6" t="s">
        <v>44</v>
      </c>
    </row>
    <row r="8" spans="1:7" ht="55.5" customHeight="1" x14ac:dyDescent="0.3">
      <c r="B8" s="2" t="s">
        <v>0</v>
      </c>
      <c r="C8" s="11" t="s">
        <v>32</v>
      </c>
      <c r="D8" s="11" t="s">
        <v>31</v>
      </c>
      <c r="E8" s="11" t="s">
        <v>22</v>
      </c>
      <c r="F8" s="11" t="s">
        <v>23</v>
      </c>
      <c r="G8" s="11" t="s">
        <v>24</v>
      </c>
    </row>
    <row r="9" spans="1:7" ht="15.75" customHeight="1" x14ac:dyDescent="0.3">
      <c r="B9" s="1" t="s">
        <v>19</v>
      </c>
      <c r="C9" s="10"/>
      <c r="D9" s="10">
        <v>270</v>
      </c>
      <c r="E9" s="10"/>
      <c r="F9" s="10"/>
      <c r="G9" s="13"/>
    </row>
    <row r="10" spans="1:7" ht="15" customHeight="1" x14ac:dyDescent="0.3">
      <c r="B10" s="1" t="s">
        <v>20</v>
      </c>
      <c r="C10" s="10">
        <v>36</v>
      </c>
      <c r="D10" s="10">
        <v>100</v>
      </c>
      <c r="E10" s="10"/>
      <c r="F10" s="10">
        <v>1</v>
      </c>
      <c r="G10" s="13"/>
    </row>
    <row r="11" spans="1:7" ht="15" customHeight="1" x14ac:dyDescent="0.3">
      <c r="B11" s="1" t="s">
        <v>1</v>
      </c>
      <c r="C11" s="10">
        <v>36</v>
      </c>
      <c r="D11" s="10"/>
      <c r="E11" s="10"/>
      <c r="F11" s="10"/>
      <c r="G11" s="13"/>
    </row>
    <row r="12" spans="1:7" ht="14.45" x14ac:dyDescent="0.3">
      <c r="B12" s="1" t="s">
        <v>2</v>
      </c>
      <c r="C12" s="10">
        <v>60</v>
      </c>
      <c r="D12" s="10"/>
      <c r="E12" s="10"/>
      <c r="F12" s="10"/>
      <c r="G12" s="13"/>
    </row>
    <row r="13" spans="1:7" ht="14.45" x14ac:dyDescent="0.3">
      <c r="B13" s="1" t="s">
        <v>3</v>
      </c>
      <c r="C13" s="10">
        <v>60</v>
      </c>
      <c r="D13" s="10"/>
      <c r="E13" s="10">
        <v>6</v>
      </c>
      <c r="F13" s="10"/>
      <c r="G13" s="13"/>
    </row>
    <row r="14" spans="1:7" ht="14.45" x14ac:dyDescent="0.3">
      <c r="B14" s="1" t="s">
        <v>4</v>
      </c>
      <c r="C14" s="10">
        <v>50</v>
      </c>
      <c r="D14" s="10"/>
      <c r="E14" s="10"/>
      <c r="F14" s="10"/>
      <c r="G14" s="13"/>
    </row>
    <row r="15" spans="1:7" ht="14.45" x14ac:dyDescent="0.3">
      <c r="B15" s="1" t="s">
        <v>5</v>
      </c>
      <c r="C15" s="10">
        <v>64</v>
      </c>
      <c r="D15" s="10"/>
      <c r="E15" s="10"/>
      <c r="F15" s="10"/>
      <c r="G15" s="13"/>
    </row>
    <row r="16" spans="1:7" ht="15" customHeight="1" x14ac:dyDescent="0.3">
      <c r="B16" s="1" t="s">
        <v>6</v>
      </c>
      <c r="C16" s="10">
        <v>40</v>
      </c>
      <c r="D16" s="10">
        <v>150</v>
      </c>
      <c r="E16" s="10"/>
      <c r="F16" s="10"/>
      <c r="G16" s="13"/>
    </row>
    <row r="17" spans="2:7" ht="15" customHeight="1" x14ac:dyDescent="0.3">
      <c r="B17" s="1" t="s">
        <v>7</v>
      </c>
      <c r="C17" s="10">
        <v>104</v>
      </c>
      <c r="D17" s="10"/>
      <c r="E17" s="10"/>
      <c r="F17" s="10"/>
      <c r="G17" s="13"/>
    </row>
    <row r="18" spans="2:7" ht="14.45" x14ac:dyDescent="0.3">
      <c r="B18" s="1" t="s">
        <v>8</v>
      </c>
      <c r="C18" s="10">
        <v>238</v>
      </c>
      <c r="D18" s="10">
        <v>1100</v>
      </c>
      <c r="E18" s="10"/>
      <c r="F18" s="10"/>
      <c r="G18" s="13"/>
    </row>
    <row r="19" spans="2:7" ht="14.45" x14ac:dyDescent="0.3">
      <c r="B19" s="1" t="s">
        <v>9</v>
      </c>
      <c r="C19" s="10">
        <v>48</v>
      </c>
      <c r="D19" s="10">
        <v>30</v>
      </c>
      <c r="E19" s="10"/>
      <c r="F19" s="10"/>
      <c r="G19" s="13"/>
    </row>
    <row r="20" spans="2:7" ht="14.45" x14ac:dyDescent="0.3">
      <c r="B20" s="1" t="s">
        <v>10</v>
      </c>
      <c r="C20" s="10">
        <v>24</v>
      </c>
      <c r="D20" s="10"/>
      <c r="E20" s="10"/>
      <c r="F20" s="10"/>
      <c r="G20" s="13"/>
    </row>
    <row r="21" spans="2:7" ht="14.45" x14ac:dyDescent="0.3">
      <c r="B21" s="1" t="s">
        <v>11</v>
      </c>
      <c r="C21" s="10">
        <v>52</v>
      </c>
      <c r="D21" s="10">
        <v>300</v>
      </c>
      <c r="E21" s="10">
        <v>3</v>
      </c>
      <c r="F21" s="10"/>
      <c r="G21" s="13"/>
    </row>
    <row r="22" spans="2:7" ht="15" customHeight="1" x14ac:dyDescent="0.3">
      <c r="B22" s="1" t="s">
        <v>12</v>
      </c>
      <c r="C22" s="10">
        <v>246</v>
      </c>
      <c r="D22" s="10"/>
      <c r="E22" s="10"/>
      <c r="F22" s="10"/>
      <c r="G22" s="13"/>
    </row>
    <row r="23" spans="2:7" ht="14.45" x14ac:dyDescent="0.3">
      <c r="B23" s="1" t="s">
        <v>13</v>
      </c>
      <c r="C23" s="10">
        <v>70</v>
      </c>
      <c r="D23" s="10">
        <v>200</v>
      </c>
      <c r="E23" s="10"/>
      <c r="F23" s="10"/>
      <c r="G23" s="13"/>
    </row>
    <row r="24" spans="2:7" ht="15.75" customHeight="1" x14ac:dyDescent="0.3">
      <c r="B24" s="1" t="s">
        <v>14</v>
      </c>
      <c r="C24" s="10">
        <v>36</v>
      </c>
      <c r="D24" s="10">
        <v>200</v>
      </c>
      <c r="E24" s="10"/>
      <c r="F24" s="10"/>
      <c r="G24" s="13"/>
    </row>
    <row r="25" spans="2:7" ht="15" customHeight="1" x14ac:dyDescent="0.3">
      <c r="B25" s="1" t="s">
        <v>15</v>
      </c>
      <c r="C25" s="10">
        <v>24</v>
      </c>
      <c r="D25" s="10">
        <v>200</v>
      </c>
      <c r="E25" s="10"/>
      <c r="F25" s="10"/>
      <c r="G25" s="13"/>
    </row>
    <row r="26" spans="2:7" ht="15" customHeight="1" x14ac:dyDescent="0.3">
      <c r="B26" s="1" t="s">
        <v>16</v>
      </c>
      <c r="C26" s="10">
        <v>680</v>
      </c>
      <c r="D26" s="10"/>
      <c r="E26" s="10">
        <v>11</v>
      </c>
      <c r="F26" s="10"/>
      <c r="G26" s="13"/>
    </row>
    <row r="27" spans="2:7" ht="14.45" x14ac:dyDescent="0.3">
      <c r="B27" s="1" t="s">
        <v>17</v>
      </c>
      <c r="C27" s="10">
        <v>132</v>
      </c>
      <c r="D27" s="10">
        <v>150</v>
      </c>
      <c r="E27" s="10"/>
      <c r="F27" s="10"/>
      <c r="G27" s="13"/>
    </row>
    <row r="28" spans="2:7" ht="31.5" customHeight="1" x14ac:dyDescent="0.3">
      <c r="B28" s="1" t="s">
        <v>18</v>
      </c>
      <c r="C28" s="10">
        <v>2200</v>
      </c>
      <c r="D28" s="10">
        <v>1500</v>
      </c>
      <c r="E28" s="10">
        <v>115</v>
      </c>
      <c r="F28" s="10"/>
      <c r="G28" s="13"/>
    </row>
    <row r="29" spans="2:7" ht="15" customHeight="1" x14ac:dyDescent="0.3">
      <c r="B29" s="1" t="s">
        <v>35</v>
      </c>
      <c r="C29" s="10"/>
      <c r="D29" s="10"/>
      <c r="E29" s="10">
        <v>5</v>
      </c>
      <c r="F29" s="10"/>
      <c r="G29" s="13"/>
    </row>
    <row r="30" spans="2:7" ht="15" customHeight="1" x14ac:dyDescent="0.3">
      <c r="B30" s="1" t="s">
        <v>34</v>
      </c>
      <c r="C30" s="10"/>
      <c r="D30" s="10"/>
      <c r="E30" s="10">
        <v>4</v>
      </c>
      <c r="F30" s="10"/>
      <c r="G30" s="13"/>
    </row>
    <row r="31" spans="2:7" ht="15" customHeight="1" x14ac:dyDescent="0.3">
      <c r="B31" s="1" t="s">
        <v>33</v>
      </c>
      <c r="C31" s="10"/>
      <c r="D31" s="10"/>
      <c r="E31" s="10">
        <v>80</v>
      </c>
      <c r="F31" s="10"/>
      <c r="G31" s="13"/>
    </row>
    <row r="32" spans="2:7" ht="14.45" x14ac:dyDescent="0.3">
      <c r="E32" s="14" t="s">
        <v>36</v>
      </c>
    </row>
    <row r="33" spans="2:8" ht="14.45" x14ac:dyDescent="0.3">
      <c r="B33" s="3" t="s">
        <v>21</v>
      </c>
      <c r="C33" s="6">
        <v>4200</v>
      </c>
      <c r="D33" s="6">
        <v>42</v>
      </c>
      <c r="E33" s="6">
        <v>230</v>
      </c>
      <c r="F33" s="6">
        <v>1</v>
      </c>
      <c r="G33" s="6">
        <v>0</v>
      </c>
      <c r="H33" s="7"/>
    </row>
    <row r="34" spans="2:8" ht="14.45" x14ac:dyDescent="0.3">
      <c r="B34" s="1" t="s">
        <v>29</v>
      </c>
      <c r="C34" s="8">
        <v>0.9</v>
      </c>
      <c r="D34" s="8">
        <v>90.05</v>
      </c>
      <c r="E34" s="8">
        <v>10.039999999999999</v>
      </c>
      <c r="F34" s="9">
        <v>237.32</v>
      </c>
      <c r="G34" s="10">
        <v>0</v>
      </c>
      <c r="H34" s="7"/>
    </row>
    <row r="36" spans="2:8" ht="15.6" x14ac:dyDescent="0.3">
      <c r="B36" s="4" t="s">
        <v>30</v>
      </c>
      <c r="C36" s="5">
        <f>(C34*C33)+(D34*D33)+(E34*E33)+(F34*F33)</f>
        <v>10108.619999999999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9" workbookViewId="0">
      <selection activeCell="L11" sqref="L11"/>
    </sheetView>
  </sheetViews>
  <sheetFormatPr defaultRowHeight="15" x14ac:dyDescent="0.25"/>
  <cols>
    <col min="1" max="1" width="3.85546875" customWidth="1"/>
    <col min="2" max="2" width="26.7109375" customWidth="1"/>
    <col min="3" max="3" width="12.42578125" customWidth="1"/>
    <col min="4" max="4" width="11.42578125" customWidth="1"/>
    <col min="5" max="5" width="10.7109375" customWidth="1"/>
    <col min="6" max="6" width="9.28515625" customWidth="1"/>
    <col min="7" max="7" width="10.570312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65</v>
      </c>
    </row>
    <row r="7" spans="1:7" ht="14.45" x14ac:dyDescent="0.3">
      <c r="B7" s="22" t="s">
        <v>45</v>
      </c>
      <c r="C7" s="22"/>
      <c r="D7" s="22"/>
      <c r="E7" s="22"/>
      <c r="F7" s="22"/>
      <c r="G7" s="22"/>
    </row>
    <row r="8" spans="1:7" ht="14.45" x14ac:dyDescent="0.3">
      <c r="B8" s="23" t="s">
        <v>66</v>
      </c>
      <c r="C8" s="23"/>
      <c r="D8" s="23"/>
      <c r="E8" s="23"/>
      <c r="F8" s="23"/>
      <c r="G8" s="23"/>
    </row>
    <row r="9" spans="1:7" ht="14.45" x14ac:dyDescent="0.3">
      <c r="B9" s="14"/>
      <c r="C9" s="14"/>
      <c r="D9" s="14"/>
      <c r="E9" s="14"/>
      <c r="F9" s="14"/>
      <c r="G9" s="14"/>
    </row>
    <row r="11" spans="1:7" ht="72" x14ac:dyDescent="0.3">
      <c r="B11" s="2" t="s">
        <v>0</v>
      </c>
      <c r="C11" s="11" t="s">
        <v>32</v>
      </c>
      <c r="D11" s="11" t="s">
        <v>47</v>
      </c>
      <c r="E11" s="11" t="s">
        <v>49</v>
      </c>
      <c r="F11" s="11" t="s">
        <v>37</v>
      </c>
      <c r="G11" s="11" t="s">
        <v>48</v>
      </c>
    </row>
    <row r="12" spans="1:7" ht="14.45" x14ac:dyDescent="0.3">
      <c r="B12" s="1" t="s">
        <v>19</v>
      </c>
      <c r="C12" s="10"/>
      <c r="D12" s="10"/>
      <c r="E12" s="10"/>
      <c r="F12" s="10"/>
      <c r="G12" s="13"/>
    </row>
    <row r="13" spans="1:7" ht="14.45" x14ac:dyDescent="0.3">
      <c r="B13" s="1" t="s">
        <v>20</v>
      </c>
      <c r="C13" s="10"/>
      <c r="D13" s="10"/>
      <c r="E13" s="10"/>
      <c r="F13" s="10">
        <v>1</v>
      </c>
      <c r="G13" s="13"/>
    </row>
    <row r="14" spans="1:7" ht="14.45" x14ac:dyDescent="0.3">
      <c r="B14" s="1" t="s">
        <v>1</v>
      </c>
      <c r="C14" s="10"/>
      <c r="D14" s="10"/>
      <c r="E14" s="10"/>
      <c r="F14" s="10"/>
      <c r="G14" s="13"/>
    </row>
    <row r="15" spans="1:7" ht="14.45" x14ac:dyDescent="0.3">
      <c r="B15" s="1" t="s">
        <v>2</v>
      </c>
      <c r="C15" s="10"/>
      <c r="D15" s="10"/>
      <c r="E15" s="10"/>
      <c r="F15" s="10"/>
      <c r="G15" s="13"/>
    </row>
    <row r="16" spans="1:7" ht="14.45" x14ac:dyDescent="0.3">
      <c r="B16" s="1" t="s">
        <v>3</v>
      </c>
      <c r="C16" s="10"/>
      <c r="D16" s="10"/>
      <c r="E16" s="10"/>
      <c r="F16" s="10"/>
      <c r="G16" s="13"/>
    </row>
    <row r="17" spans="2:7" ht="14.45" x14ac:dyDescent="0.3">
      <c r="B17" s="1" t="s">
        <v>4</v>
      </c>
      <c r="C17" s="19">
        <v>50</v>
      </c>
      <c r="D17" s="19"/>
      <c r="E17" s="19"/>
      <c r="F17" s="10"/>
      <c r="G17" s="13"/>
    </row>
    <row r="18" spans="2:7" ht="14.45" x14ac:dyDescent="0.3">
      <c r="B18" s="1" t="s">
        <v>5</v>
      </c>
      <c r="C18" s="19"/>
      <c r="D18" s="19"/>
      <c r="E18" s="19"/>
      <c r="F18" s="10"/>
      <c r="G18" s="13"/>
    </row>
    <row r="19" spans="2:7" ht="14.45" x14ac:dyDescent="0.3">
      <c r="B19" s="1" t="s">
        <v>6</v>
      </c>
      <c r="C19" s="19"/>
      <c r="D19" s="19"/>
      <c r="E19" s="19"/>
      <c r="F19" s="10"/>
      <c r="G19" s="13"/>
    </row>
    <row r="20" spans="2:7" ht="14.45" x14ac:dyDescent="0.3">
      <c r="B20" s="1" t="s">
        <v>7</v>
      </c>
      <c r="C20" s="19"/>
      <c r="D20" s="19"/>
      <c r="E20" s="19"/>
      <c r="F20" s="10"/>
      <c r="G20" s="13"/>
    </row>
    <row r="21" spans="2:7" ht="14.45" x14ac:dyDescent="0.3">
      <c r="B21" s="1" t="s">
        <v>8</v>
      </c>
      <c r="C21" s="19"/>
      <c r="D21" s="19"/>
      <c r="E21" s="19"/>
      <c r="F21" s="10"/>
      <c r="G21" s="13"/>
    </row>
    <row r="22" spans="2:7" ht="14.45" x14ac:dyDescent="0.3">
      <c r="B22" s="1" t="s">
        <v>9</v>
      </c>
      <c r="C22" s="19"/>
      <c r="D22" s="19"/>
      <c r="E22" s="19"/>
      <c r="F22" s="10"/>
      <c r="G22" s="13"/>
    </row>
    <row r="23" spans="2:7" ht="14.45" x14ac:dyDescent="0.3">
      <c r="B23" s="1" t="s">
        <v>10</v>
      </c>
      <c r="C23" s="19"/>
      <c r="D23" s="19"/>
      <c r="E23" s="19"/>
      <c r="F23" s="10"/>
      <c r="G23" s="13"/>
    </row>
    <row r="24" spans="2:7" ht="14.45" x14ac:dyDescent="0.3">
      <c r="B24" s="1" t="s">
        <v>11</v>
      </c>
      <c r="C24" s="19"/>
      <c r="D24" s="19"/>
      <c r="E24" s="19"/>
      <c r="F24" s="10"/>
      <c r="G24" s="13"/>
    </row>
    <row r="25" spans="2:7" ht="14.45" x14ac:dyDescent="0.3">
      <c r="B25" s="1" t="s">
        <v>12</v>
      </c>
      <c r="C25" s="19"/>
      <c r="D25" s="19"/>
      <c r="E25" s="19"/>
      <c r="F25" s="10"/>
      <c r="G25" s="13"/>
    </row>
    <row r="26" spans="2:7" ht="14.45" x14ac:dyDescent="0.3">
      <c r="B26" s="1" t="s">
        <v>13</v>
      </c>
      <c r="C26" s="19"/>
      <c r="D26" s="19"/>
      <c r="E26" s="19"/>
      <c r="F26" s="10"/>
      <c r="G26" s="13"/>
    </row>
    <row r="27" spans="2:7" ht="14.45" x14ac:dyDescent="0.3">
      <c r="B27" s="1" t="s">
        <v>14</v>
      </c>
      <c r="C27" s="19"/>
      <c r="D27" s="19"/>
      <c r="E27" s="19"/>
      <c r="F27" s="10"/>
      <c r="G27" s="13"/>
    </row>
    <row r="28" spans="2:7" ht="14.45" x14ac:dyDescent="0.3">
      <c r="B28" s="1" t="s">
        <v>15</v>
      </c>
      <c r="C28" s="19"/>
      <c r="D28" s="19"/>
      <c r="E28" s="19"/>
      <c r="F28" s="10"/>
      <c r="G28" s="13"/>
    </row>
    <row r="29" spans="2:7" ht="14.45" x14ac:dyDescent="0.3">
      <c r="B29" s="1" t="s">
        <v>16</v>
      </c>
      <c r="C29" s="19">
        <v>680</v>
      </c>
      <c r="D29" s="19"/>
      <c r="E29" s="19">
        <v>11</v>
      </c>
      <c r="F29" s="10"/>
      <c r="G29" s="13"/>
    </row>
    <row r="30" spans="2:7" ht="14.45" x14ac:dyDescent="0.3">
      <c r="B30" s="1" t="s">
        <v>17</v>
      </c>
      <c r="C30" s="19"/>
      <c r="D30" s="19"/>
      <c r="E30" s="19"/>
      <c r="F30" s="10"/>
      <c r="G30" s="13"/>
    </row>
    <row r="31" spans="2:7" ht="28.9" x14ac:dyDescent="0.3">
      <c r="B31" s="1" t="s">
        <v>18</v>
      </c>
      <c r="C31" s="19">
        <v>2200</v>
      </c>
      <c r="D31" s="19">
        <v>1500</v>
      </c>
      <c r="E31" s="19"/>
      <c r="F31" s="10"/>
      <c r="G31" s="13"/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>
        <v>80</v>
      </c>
      <c r="F34" s="10"/>
      <c r="G34" s="13"/>
    </row>
    <row r="35" spans="2:7" ht="14.45" x14ac:dyDescent="0.3">
      <c r="E35" s="14"/>
    </row>
    <row r="36" spans="2:7" ht="14.45" x14ac:dyDescent="0.3">
      <c r="B36" s="3" t="s">
        <v>21</v>
      </c>
      <c r="C36" s="6">
        <f>SUM(C12:C34)</f>
        <v>2930</v>
      </c>
      <c r="D36" s="6">
        <f t="shared" ref="D36:G36" si="0">SUM(D12:D34)</f>
        <v>1500</v>
      </c>
      <c r="E36" s="6">
        <f>SUM(E12:E34)</f>
        <v>91</v>
      </c>
      <c r="F36" s="6">
        <f t="shared" si="0"/>
        <v>1</v>
      </c>
      <c r="G36" s="6">
        <f t="shared" si="0"/>
        <v>0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B38" s="12" t="s">
        <v>38</v>
      </c>
      <c r="C38" s="15">
        <f>C37*C36</f>
        <v>3867.6000000000004</v>
      </c>
      <c r="D38" s="15">
        <f>D37*D36</f>
        <v>1980</v>
      </c>
      <c r="E38" s="15">
        <f>E37*E36</f>
        <v>1607.9700000000003</v>
      </c>
      <c r="F38" s="15">
        <f t="shared" ref="F38:G38" si="1">F37*F36</f>
        <v>338.63</v>
      </c>
      <c r="G38" s="15">
        <f t="shared" si="1"/>
        <v>0</v>
      </c>
    </row>
    <row r="39" spans="2:7" ht="15.6" x14ac:dyDescent="0.3">
      <c r="B39" s="4"/>
      <c r="C39" s="5"/>
    </row>
    <row r="40" spans="2:7" ht="14.45" x14ac:dyDescent="0.3">
      <c r="B40" s="16" t="s">
        <v>39</v>
      </c>
      <c r="C40" s="17">
        <f>C38+D38+E38+F38+G38</f>
        <v>7794.2000000000007</v>
      </c>
    </row>
    <row r="41" spans="2:7" ht="14.45" x14ac:dyDescent="0.3">
      <c r="B41" s="16" t="s">
        <v>40</v>
      </c>
      <c r="C41" s="17">
        <f>C40*19%</f>
        <v>1480.8980000000001</v>
      </c>
    </row>
    <row r="42" spans="2:7" ht="14.45" x14ac:dyDescent="0.3">
      <c r="B42" s="16" t="s">
        <v>41</v>
      </c>
      <c r="C42" s="17">
        <f>C40+C41</f>
        <v>9275.0980000000018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7:G7"/>
    <mergeCell ref="B8:G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0" workbookViewId="0">
      <selection activeCell="A6" sqref="A6"/>
    </sheetView>
  </sheetViews>
  <sheetFormatPr defaultRowHeight="15" x14ac:dyDescent="0.25"/>
  <cols>
    <col min="1" max="1" width="3.85546875" customWidth="1"/>
    <col min="2" max="2" width="26.7109375" customWidth="1"/>
    <col min="3" max="3" width="12.42578125" customWidth="1"/>
    <col min="4" max="4" width="11.42578125" customWidth="1"/>
    <col min="5" max="5" width="10.7109375" customWidth="1"/>
    <col min="6" max="6" width="9.28515625" customWidth="1"/>
    <col min="7" max="7" width="10.570312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69</v>
      </c>
    </row>
    <row r="7" spans="1:7" ht="14.45" x14ac:dyDescent="0.3">
      <c r="B7" s="22" t="s">
        <v>45</v>
      </c>
      <c r="C7" s="22"/>
      <c r="D7" s="22"/>
      <c r="E7" s="22"/>
      <c r="F7" s="22"/>
      <c r="G7" s="22"/>
    </row>
    <row r="8" spans="1:7" ht="14.45" x14ac:dyDescent="0.3">
      <c r="B8" s="23" t="s">
        <v>67</v>
      </c>
      <c r="C8" s="23"/>
      <c r="D8" s="23"/>
      <c r="E8" s="23"/>
      <c r="F8" s="23"/>
      <c r="G8" s="23"/>
    </row>
    <row r="9" spans="1:7" ht="14.45" x14ac:dyDescent="0.3">
      <c r="B9" s="14"/>
      <c r="C9" s="14"/>
      <c r="D9" s="14"/>
      <c r="E9" s="14"/>
      <c r="F9" s="14"/>
      <c r="G9" s="14"/>
    </row>
    <row r="11" spans="1:7" ht="72" x14ac:dyDescent="0.3">
      <c r="B11" s="2" t="s">
        <v>0</v>
      </c>
      <c r="C11" s="11" t="s">
        <v>32</v>
      </c>
      <c r="D11" s="11" t="s">
        <v>47</v>
      </c>
      <c r="E11" s="11" t="s">
        <v>49</v>
      </c>
      <c r="F11" s="11" t="s">
        <v>37</v>
      </c>
      <c r="G11" s="11" t="s">
        <v>48</v>
      </c>
    </row>
    <row r="12" spans="1:7" ht="14.45" x14ac:dyDescent="0.3">
      <c r="B12" s="1" t="s">
        <v>19</v>
      </c>
      <c r="C12" s="10"/>
      <c r="D12" s="10"/>
      <c r="E12" s="10"/>
      <c r="F12" s="10"/>
      <c r="G12" s="13"/>
    </row>
    <row r="13" spans="1:7" ht="14.45" x14ac:dyDescent="0.3">
      <c r="B13" s="1" t="s">
        <v>20</v>
      </c>
      <c r="C13" s="10"/>
      <c r="D13" s="10"/>
      <c r="E13" s="10"/>
      <c r="F13" s="10"/>
      <c r="G13" s="13"/>
    </row>
    <row r="14" spans="1:7" ht="14.45" x14ac:dyDescent="0.3">
      <c r="B14" s="1" t="s">
        <v>1</v>
      </c>
      <c r="C14" s="10"/>
      <c r="D14" s="10"/>
      <c r="E14" s="10"/>
      <c r="F14" s="10"/>
      <c r="G14" s="13"/>
    </row>
    <row r="15" spans="1:7" ht="14.45" x14ac:dyDescent="0.3">
      <c r="B15" s="1" t="s">
        <v>2</v>
      </c>
      <c r="C15" s="10"/>
      <c r="D15" s="10"/>
      <c r="E15" s="10"/>
      <c r="F15" s="10"/>
      <c r="G15" s="13"/>
    </row>
    <row r="16" spans="1:7" ht="14.45" x14ac:dyDescent="0.3">
      <c r="B16" s="1" t="s">
        <v>3</v>
      </c>
      <c r="C16" s="10"/>
      <c r="D16" s="10"/>
      <c r="E16" s="10"/>
      <c r="F16" s="10"/>
      <c r="G16" s="13"/>
    </row>
    <row r="17" spans="2:7" ht="14.45" x14ac:dyDescent="0.3">
      <c r="B17" s="1" t="s">
        <v>4</v>
      </c>
      <c r="C17" s="10"/>
      <c r="D17" s="10"/>
      <c r="E17" s="10"/>
      <c r="F17" s="10"/>
      <c r="G17" s="13"/>
    </row>
    <row r="18" spans="2:7" ht="14.45" x14ac:dyDescent="0.3">
      <c r="B18" s="1" t="s">
        <v>5</v>
      </c>
      <c r="C18" s="10"/>
      <c r="D18" s="10"/>
      <c r="E18" s="10"/>
      <c r="F18" s="10"/>
      <c r="G18" s="13"/>
    </row>
    <row r="19" spans="2:7" ht="14.45" x14ac:dyDescent="0.3">
      <c r="B19" s="1" t="s">
        <v>6</v>
      </c>
      <c r="C19" s="10"/>
      <c r="D19" s="10"/>
      <c r="E19" s="10"/>
      <c r="F19" s="10"/>
      <c r="G19" s="13"/>
    </row>
    <row r="20" spans="2:7" ht="14.45" x14ac:dyDescent="0.3">
      <c r="B20" s="1" t="s">
        <v>7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>
        <v>24</v>
      </c>
      <c r="D21" s="10">
        <v>100</v>
      </c>
      <c r="E21" s="10"/>
      <c r="F21" s="10"/>
      <c r="G21" s="13"/>
    </row>
    <row r="22" spans="2:7" ht="14.45" x14ac:dyDescent="0.3">
      <c r="B22" s="1" t="s">
        <v>9</v>
      </c>
      <c r="C22" s="10"/>
      <c r="D22" s="10"/>
      <c r="E22" s="10"/>
      <c r="F22" s="10"/>
      <c r="G22" s="13"/>
    </row>
    <row r="23" spans="2:7" ht="14.45" x14ac:dyDescent="0.3">
      <c r="B23" s="1" t="s">
        <v>10</v>
      </c>
      <c r="C23" s="10"/>
      <c r="D23" s="10"/>
      <c r="E23" s="10"/>
      <c r="F23" s="10"/>
      <c r="G23" s="13"/>
    </row>
    <row r="24" spans="2:7" ht="14.45" x14ac:dyDescent="0.3">
      <c r="B24" s="1" t="s">
        <v>11</v>
      </c>
      <c r="C24" s="10"/>
      <c r="D24" s="10"/>
      <c r="E24" s="10"/>
      <c r="F24" s="10"/>
      <c r="G24" s="13"/>
    </row>
    <row r="25" spans="2:7" ht="14.45" x14ac:dyDescent="0.3">
      <c r="B25" s="1" t="s">
        <v>12</v>
      </c>
      <c r="C25" s="10">
        <v>24</v>
      </c>
      <c r="D25" s="10"/>
      <c r="E25" s="10"/>
      <c r="F25" s="10"/>
      <c r="G25" s="13"/>
    </row>
    <row r="26" spans="2:7" ht="14.45" x14ac:dyDescent="0.3">
      <c r="B26" s="1" t="s">
        <v>13</v>
      </c>
      <c r="C26" s="10"/>
      <c r="D26" s="10"/>
      <c r="E26" s="10"/>
      <c r="F26" s="10"/>
      <c r="G26" s="13"/>
    </row>
    <row r="27" spans="2:7" ht="14.45" x14ac:dyDescent="0.3">
      <c r="B27" s="1" t="s">
        <v>14</v>
      </c>
      <c r="C27" s="10"/>
      <c r="D27" s="10"/>
      <c r="E27" s="10"/>
      <c r="F27" s="10"/>
      <c r="G27" s="13"/>
    </row>
    <row r="28" spans="2:7" ht="14.45" x14ac:dyDescent="0.3">
      <c r="B28" s="1" t="s">
        <v>15</v>
      </c>
      <c r="C28" s="10"/>
      <c r="D28" s="10"/>
      <c r="E28" s="10"/>
      <c r="F28" s="10"/>
      <c r="G28" s="13"/>
    </row>
    <row r="29" spans="2:7" ht="14.45" x14ac:dyDescent="0.3">
      <c r="B29" s="1" t="s">
        <v>16</v>
      </c>
      <c r="C29" s="10"/>
      <c r="D29" s="10"/>
      <c r="E29" s="10"/>
      <c r="F29" s="10"/>
      <c r="G29" s="13"/>
    </row>
    <row r="30" spans="2:7" ht="14.45" x14ac:dyDescent="0.3">
      <c r="B30" s="1" t="s">
        <v>17</v>
      </c>
      <c r="C30" s="10"/>
      <c r="D30" s="10"/>
      <c r="E30" s="10"/>
      <c r="F30" s="10"/>
      <c r="G30" s="13"/>
    </row>
    <row r="31" spans="2:7" ht="28.9" x14ac:dyDescent="0.3">
      <c r="B31" s="1" t="s">
        <v>18</v>
      </c>
      <c r="C31" s="10">
        <v>2200</v>
      </c>
      <c r="D31" s="10">
        <v>1500</v>
      </c>
      <c r="E31" s="10">
        <v>115</v>
      </c>
      <c r="F31" s="10"/>
      <c r="G31" s="13"/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>
        <v>4</v>
      </c>
      <c r="F33" s="10"/>
      <c r="G33" s="13"/>
    </row>
    <row r="34" spans="2:7" ht="14.45" x14ac:dyDescent="0.3">
      <c r="B34" s="1" t="s">
        <v>33</v>
      </c>
      <c r="C34" s="10"/>
      <c r="D34" s="10"/>
      <c r="E34" s="10">
        <v>20</v>
      </c>
      <c r="F34" s="10"/>
      <c r="G34" s="13"/>
    </row>
    <row r="35" spans="2:7" ht="14.45" x14ac:dyDescent="0.3">
      <c r="E35" s="14"/>
    </row>
    <row r="36" spans="2:7" ht="14.45" x14ac:dyDescent="0.3">
      <c r="B36" s="3" t="s">
        <v>21</v>
      </c>
      <c r="C36" s="6">
        <f>SUM(C12:C34)</f>
        <v>2248</v>
      </c>
      <c r="D36" s="6">
        <f t="shared" ref="D36:G36" si="0">SUM(D12:D34)</f>
        <v>1600</v>
      </c>
      <c r="E36" s="6">
        <f>SUM(E12:E34)</f>
        <v>139</v>
      </c>
      <c r="F36" s="6">
        <f t="shared" si="0"/>
        <v>0</v>
      </c>
      <c r="G36" s="6">
        <f t="shared" si="0"/>
        <v>0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B38" s="12" t="s">
        <v>38</v>
      </c>
      <c r="C38" s="15">
        <f>C37*C36</f>
        <v>2967.36</v>
      </c>
      <c r="D38" s="15">
        <f>D37*D36</f>
        <v>2112</v>
      </c>
      <c r="E38" s="15">
        <f>E37*E36</f>
        <v>2456.13</v>
      </c>
      <c r="F38" s="15">
        <f t="shared" ref="F38:G38" si="1">F37*F36</f>
        <v>0</v>
      </c>
      <c r="G38" s="15">
        <f t="shared" si="1"/>
        <v>0</v>
      </c>
    </row>
    <row r="39" spans="2:7" ht="15.6" x14ac:dyDescent="0.3">
      <c r="B39" s="4"/>
      <c r="C39" s="5"/>
    </row>
    <row r="40" spans="2:7" ht="14.45" x14ac:dyDescent="0.3">
      <c r="B40" s="16" t="s">
        <v>39</v>
      </c>
      <c r="C40" s="17">
        <f>C38+D38+E38+F38+G38</f>
        <v>7535.4900000000007</v>
      </c>
    </row>
    <row r="41" spans="2:7" ht="14.45" x14ac:dyDescent="0.3">
      <c r="B41" s="16" t="s">
        <v>40</v>
      </c>
      <c r="C41" s="17">
        <f>C40*19%</f>
        <v>1431.7431000000001</v>
      </c>
    </row>
    <row r="42" spans="2:7" ht="14.45" x14ac:dyDescent="0.3">
      <c r="B42" s="16" t="s">
        <v>41</v>
      </c>
      <c r="C42" s="17">
        <f>C40+C41</f>
        <v>8967.2331000000013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7:G7"/>
    <mergeCell ref="B8:G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3" workbookViewId="0">
      <selection activeCell="B40" sqref="B40:G44"/>
    </sheetView>
  </sheetViews>
  <sheetFormatPr defaultRowHeight="15" x14ac:dyDescent="0.25"/>
  <cols>
    <col min="1" max="1" width="3.85546875" customWidth="1"/>
    <col min="2" max="2" width="26.7109375" customWidth="1"/>
    <col min="3" max="3" width="12.42578125" customWidth="1"/>
    <col min="4" max="4" width="11.42578125" customWidth="1"/>
    <col min="5" max="5" width="10.7109375" customWidth="1"/>
    <col min="6" max="6" width="9.28515625" customWidth="1"/>
    <col min="7" max="7" width="10.570312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70</v>
      </c>
    </row>
    <row r="7" spans="1:7" ht="14.45" x14ac:dyDescent="0.3">
      <c r="B7" s="22" t="s">
        <v>45</v>
      </c>
      <c r="C7" s="22"/>
      <c r="D7" s="22"/>
      <c r="E7" s="22"/>
      <c r="F7" s="22"/>
      <c r="G7" s="22"/>
    </row>
    <row r="8" spans="1:7" ht="14.45" x14ac:dyDescent="0.3">
      <c r="B8" s="23" t="s">
        <v>68</v>
      </c>
      <c r="C8" s="23"/>
      <c r="D8" s="23"/>
      <c r="E8" s="23"/>
      <c r="F8" s="23"/>
      <c r="G8" s="23"/>
    </row>
    <row r="9" spans="1:7" ht="14.45" x14ac:dyDescent="0.3">
      <c r="B9" s="14"/>
      <c r="C9" s="14"/>
      <c r="D9" s="14"/>
      <c r="E9" s="14"/>
      <c r="F9" s="14"/>
      <c r="G9" s="14"/>
    </row>
    <row r="11" spans="1:7" ht="72" x14ac:dyDescent="0.3">
      <c r="B11" s="2" t="s">
        <v>0</v>
      </c>
      <c r="C11" s="11" t="s">
        <v>32</v>
      </c>
      <c r="D11" s="11" t="s">
        <v>47</v>
      </c>
      <c r="E11" s="11" t="s">
        <v>49</v>
      </c>
      <c r="F11" s="11" t="s">
        <v>37</v>
      </c>
      <c r="G11" s="11" t="s">
        <v>48</v>
      </c>
    </row>
    <row r="12" spans="1:7" ht="14.45" x14ac:dyDescent="0.3">
      <c r="B12" s="1" t="s">
        <v>19</v>
      </c>
      <c r="C12" s="10"/>
      <c r="D12" s="10"/>
      <c r="E12" s="10"/>
      <c r="F12" s="10"/>
      <c r="G12" s="13"/>
    </row>
    <row r="13" spans="1:7" ht="14.45" x14ac:dyDescent="0.3">
      <c r="B13" s="1" t="s">
        <v>20</v>
      </c>
      <c r="C13" s="10">
        <v>36</v>
      </c>
      <c r="D13" s="10"/>
      <c r="E13" s="10"/>
      <c r="F13" s="10"/>
      <c r="G13" s="13"/>
    </row>
    <row r="14" spans="1:7" ht="14.45" x14ac:dyDescent="0.3">
      <c r="B14" s="1" t="s">
        <v>1</v>
      </c>
      <c r="C14" s="10"/>
      <c r="D14" s="10"/>
      <c r="E14" s="10"/>
      <c r="F14" s="10"/>
      <c r="G14" s="13"/>
    </row>
    <row r="15" spans="1:7" ht="14.45" x14ac:dyDescent="0.3">
      <c r="B15" s="1" t="s">
        <v>2</v>
      </c>
      <c r="C15" s="10"/>
      <c r="D15" s="10"/>
      <c r="E15" s="10"/>
      <c r="F15" s="10"/>
      <c r="G15" s="13"/>
    </row>
    <row r="16" spans="1:7" ht="14.45" x14ac:dyDescent="0.3">
      <c r="B16" s="1" t="s">
        <v>3</v>
      </c>
      <c r="C16" s="10"/>
      <c r="D16" s="10"/>
      <c r="E16" s="10"/>
      <c r="F16" s="10"/>
      <c r="G16" s="13"/>
    </row>
    <row r="17" spans="2:7" ht="14.45" x14ac:dyDescent="0.3">
      <c r="B17" s="1" t="s">
        <v>4</v>
      </c>
      <c r="C17" s="10"/>
      <c r="D17" s="10"/>
      <c r="E17" s="10"/>
      <c r="F17" s="10"/>
      <c r="G17" s="13"/>
    </row>
    <row r="18" spans="2:7" ht="14.45" x14ac:dyDescent="0.3">
      <c r="B18" s="1" t="s">
        <v>5</v>
      </c>
      <c r="C18" s="10"/>
      <c r="D18" s="10"/>
      <c r="E18" s="10"/>
      <c r="F18" s="10"/>
      <c r="G18" s="13"/>
    </row>
    <row r="19" spans="2:7" ht="14.45" x14ac:dyDescent="0.3">
      <c r="B19" s="1" t="s">
        <v>6</v>
      </c>
      <c r="C19" s="10"/>
      <c r="D19" s="10"/>
      <c r="E19" s="10"/>
      <c r="F19" s="10"/>
      <c r="G19" s="13"/>
    </row>
    <row r="20" spans="2:7" ht="14.45" x14ac:dyDescent="0.3">
      <c r="B20" s="1" t="s">
        <v>7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9</v>
      </c>
      <c r="C22" s="10"/>
      <c r="D22" s="10"/>
      <c r="E22" s="10"/>
      <c r="F22" s="10"/>
      <c r="G22" s="13"/>
    </row>
    <row r="23" spans="2:7" ht="14.45" x14ac:dyDescent="0.3">
      <c r="B23" s="1" t="s">
        <v>10</v>
      </c>
      <c r="C23" s="10"/>
      <c r="D23" s="10"/>
      <c r="E23" s="10"/>
      <c r="F23" s="10"/>
      <c r="G23" s="13"/>
    </row>
    <row r="24" spans="2:7" ht="14.45" x14ac:dyDescent="0.3">
      <c r="B24" s="1" t="s">
        <v>11</v>
      </c>
      <c r="C24" s="10"/>
      <c r="D24" s="10"/>
      <c r="E24" s="10"/>
      <c r="F24" s="10"/>
      <c r="G24" s="13"/>
    </row>
    <row r="25" spans="2:7" ht="14.45" x14ac:dyDescent="0.3">
      <c r="B25" s="1" t="s">
        <v>12</v>
      </c>
      <c r="C25" s="10"/>
      <c r="D25" s="10"/>
      <c r="E25" s="10"/>
      <c r="F25" s="10"/>
      <c r="G25" s="13"/>
    </row>
    <row r="26" spans="2:7" ht="14.45" x14ac:dyDescent="0.3">
      <c r="B26" s="1" t="s">
        <v>13</v>
      </c>
      <c r="C26" s="10"/>
      <c r="D26" s="10"/>
      <c r="E26" s="10"/>
      <c r="F26" s="10"/>
      <c r="G26" s="13"/>
    </row>
    <row r="27" spans="2:7" ht="14.45" x14ac:dyDescent="0.3">
      <c r="B27" s="1" t="s">
        <v>14</v>
      </c>
      <c r="C27" s="10"/>
      <c r="D27" s="10"/>
      <c r="E27" s="10"/>
      <c r="F27" s="10"/>
      <c r="G27" s="13"/>
    </row>
    <row r="28" spans="2:7" ht="14.45" x14ac:dyDescent="0.3">
      <c r="B28" s="1" t="s">
        <v>15</v>
      </c>
      <c r="C28" s="10"/>
      <c r="D28" s="10"/>
      <c r="E28" s="10"/>
      <c r="F28" s="10"/>
      <c r="G28" s="13"/>
    </row>
    <row r="29" spans="2:7" ht="14.45" x14ac:dyDescent="0.3">
      <c r="B29" s="1" t="s">
        <v>16</v>
      </c>
      <c r="C29" s="10"/>
      <c r="D29" s="10"/>
      <c r="E29" s="10">
        <v>11</v>
      </c>
      <c r="F29" s="10"/>
      <c r="G29" s="13"/>
    </row>
    <row r="30" spans="2:7" ht="14.45" x14ac:dyDescent="0.3">
      <c r="B30" s="1" t="s">
        <v>17</v>
      </c>
      <c r="C30" s="10"/>
      <c r="D30" s="10"/>
      <c r="E30" s="10"/>
      <c r="F30" s="10"/>
      <c r="G30" s="13"/>
    </row>
    <row r="31" spans="2:7" ht="28.9" x14ac:dyDescent="0.3">
      <c r="B31" s="1" t="s">
        <v>18</v>
      </c>
      <c r="C31" s="10">
        <v>2200</v>
      </c>
      <c r="D31" s="10">
        <v>1500</v>
      </c>
      <c r="E31" s="10"/>
      <c r="F31" s="10"/>
      <c r="G31" s="13"/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>
        <v>80</v>
      </c>
      <c r="F34" s="10"/>
      <c r="G34" s="13"/>
    </row>
    <row r="35" spans="2:7" ht="14.45" x14ac:dyDescent="0.3">
      <c r="E35" s="14"/>
    </row>
    <row r="36" spans="2:7" ht="14.45" x14ac:dyDescent="0.3">
      <c r="B36" s="3" t="s">
        <v>21</v>
      </c>
      <c r="C36" s="6">
        <f>SUM(C12:C34)</f>
        <v>2236</v>
      </c>
      <c r="D36" s="6">
        <f t="shared" ref="D36:G36" si="0">SUM(D12:D34)</f>
        <v>1500</v>
      </c>
      <c r="E36" s="6">
        <f>SUM(E12:E34)</f>
        <v>91</v>
      </c>
      <c r="F36" s="6">
        <f t="shared" si="0"/>
        <v>0</v>
      </c>
      <c r="G36" s="6">
        <f t="shared" si="0"/>
        <v>0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B38" s="12" t="s">
        <v>38</v>
      </c>
      <c r="C38" s="15">
        <f>C37*C36</f>
        <v>2951.52</v>
      </c>
      <c r="D38" s="15">
        <f>D37*D36</f>
        <v>1980</v>
      </c>
      <c r="E38" s="15">
        <f>E37*E36</f>
        <v>1607.9700000000003</v>
      </c>
      <c r="F38" s="15">
        <f t="shared" ref="F38:G38" si="1">F37*F36</f>
        <v>0</v>
      </c>
      <c r="G38" s="15">
        <f t="shared" si="1"/>
        <v>0</v>
      </c>
    </row>
    <row r="39" spans="2:7" ht="15.6" x14ac:dyDescent="0.3">
      <c r="B39" s="4"/>
      <c r="C39" s="5"/>
    </row>
    <row r="40" spans="2:7" ht="14.45" x14ac:dyDescent="0.3">
      <c r="B40" s="16" t="s">
        <v>39</v>
      </c>
      <c r="C40" s="17">
        <f>C38+D38+E38+F38+G38</f>
        <v>6539.4900000000007</v>
      </c>
    </row>
    <row r="41" spans="2:7" ht="14.45" x14ac:dyDescent="0.3">
      <c r="B41" s="16" t="s">
        <v>40</v>
      </c>
      <c r="C41" s="17">
        <f>C40*19%</f>
        <v>1242.5031000000001</v>
      </c>
    </row>
    <row r="42" spans="2:7" ht="14.45" x14ac:dyDescent="0.3">
      <c r="B42" s="16" t="s">
        <v>41</v>
      </c>
      <c r="C42" s="17">
        <f>C40+C41</f>
        <v>7781.9931000000006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7:G7"/>
    <mergeCell ref="B8:G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7" workbookViewId="0">
      <selection sqref="A1:G43"/>
    </sheetView>
  </sheetViews>
  <sheetFormatPr defaultRowHeight="15" x14ac:dyDescent="0.25"/>
  <cols>
    <col min="1" max="1" width="1.5703125" customWidth="1"/>
    <col min="2" max="2" width="27.28515625" customWidth="1"/>
    <col min="3" max="3" width="14.140625" customWidth="1"/>
    <col min="4" max="4" width="11.28515625" customWidth="1"/>
    <col min="5" max="5" width="12.140625" customWidth="1"/>
    <col min="6" max="6" width="9.28515625" bestFit="1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72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71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>
        <v>270</v>
      </c>
      <c r="E10" s="10"/>
      <c r="F10" s="10"/>
      <c r="G10" s="13"/>
    </row>
    <row r="11" spans="1:7" ht="14.45" x14ac:dyDescent="0.3">
      <c r="B11" s="1" t="s">
        <v>20</v>
      </c>
      <c r="C11" s="10">
        <v>36</v>
      </c>
      <c r="D11" s="10">
        <v>100</v>
      </c>
      <c r="E11" s="10"/>
      <c r="F11" s="10">
        <v>1</v>
      </c>
      <c r="G11" s="13"/>
    </row>
    <row r="12" spans="1:7" ht="14.45" x14ac:dyDescent="0.3">
      <c r="B12" s="1" t="s">
        <v>1</v>
      </c>
      <c r="C12" s="10">
        <v>36</v>
      </c>
      <c r="D12" s="10"/>
      <c r="E12" s="10"/>
      <c r="F12" s="10"/>
      <c r="G12" s="13"/>
    </row>
    <row r="13" spans="1:7" ht="14.45" x14ac:dyDescent="0.3">
      <c r="B13" s="1" t="s">
        <v>2</v>
      </c>
      <c r="C13" s="10"/>
      <c r="D13" s="10"/>
      <c r="E13" s="10"/>
      <c r="F13" s="10"/>
      <c r="G13" s="13"/>
    </row>
    <row r="14" spans="1:7" ht="14.45" x14ac:dyDescent="0.3">
      <c r="B14" s="1" t="s">
        <v>3</v>
      </c>
      <c r="C14" s="10"/>
      <c r="D14" s="10"/>
      <c r="E14" s="10"/>
      <c r="F14" s="10"/>
      <c r="G14" s="13"/>
    </row>
    <row r="15" spans="1:7" ht="14.45" x14ac:dyDescent="0.3">
      <c r="B15" s="1" t="s">
        <v>4</v>
      </c>
      <c r="C15" s="10"/>
      <c r="D15" s="10"/>
      <c r="E15" s="10"/>
      <c r="F15" s="10"/>
      <c r="G15" s="13"/>
    </row>
    <row r="16" spans="1:7" ht="14.45" x14ac:dyDescent="0.3">
      <c r="B16" s="1" t="s">
        <v>5</v>
      </c>
      <c r="C16" s="10"/>
      <c r="D16" s="10"/>
      <c r="E16" s="10"/>
      <c r="F16" s="10"/>
      <c r="G16" s="13"/>
    </row>
    <row r="17" spans="2:7" ht="14.45" x14ac:dyDescent="0.3">
      <c r="B17" s="1" t="s">
        <v>6</v>
      </c>
      <c r="C17" s="10"/>
      <c r="D17" s="10"/>
      <c r="E17" s="10"/>
      <c r="F17" s="10"/>
      <c r="G17" s="13"/>
    </row>
    <row r="18" spans="2:7" ht="14.45" x14ac:dyDescent="0.3">
      <c r="B18" s="1" t="s">
        <v>7</v>
      </c>
      <c r="C18" s="10"/>
      <c r="D18" s="10"/>
      <c r="E18" s="10"/>
      <c r="F18" s="10"/>
      <c r="G18" s="13"/>
    </row>
    <row r="19" spans="2:7" ht="14.45" x14ac:dyDescent="0.3">
      <c r="B19" s="1" t="s">
        <v>8</v>
      </c>
      <c r="C19" s="10">
        <v>238</v>
      </c>
      <c r="D19" s="10">
        <v>1100</v>
      </c>
      <c r="E19" s="10"/>
      <c r="F19" s="10"/>
      <c r="G19" s="13"/>
    </row>
    <row r="20" spans="2:7" ht="14.45" x14ac:dyDescent="0.3">
      <c r="B20" s="1" t="s">
        <v>9</v>
      </c>
      <c r="C20" s="10">
        <v>48</v>
      </c>
      <c r="D20" s="10"/>
      <c r="E20" s="10"/>
      <c r="F20" s="10"/>
      <c r="G20" s="13"/>
    </row>
    <row r="21" spans="2:7" ht="14.45" x14ac:dyDescent="0.3">
      <c r="B21" s="1" t="s">
        <v>10</v>
      </c>
      <c r="C21" s="10">
        <v>24</v>
      </c>
      <c r="D21" s="10"/>
      <c r="E21" s="10"/>
      <c r="F21" s="10"/>
      <c r="G21" s="13"/>
    </row>
    <row r="22" spans="2:7" ht="14.45" x14ac:dyDescent="0.3">
      <c r="B22" s="1" t="s">
        <v>11</v>
      </c>
      <c r="C22" s="10">
        <v>52</v>
      </c>
      <c r="D22" s="10">
        <v>300</v>
      </c>
      <c r="E22" s="10">
        <v>3</v>
      </c>
      <c r="F22" s="10"/>
      <c r="G22" s="13"/>
    </row>
    <row r="23" spans="2:7" ht="14.45" x14ac:dyDescent="0.3">
      <c r="B23" s="1" t="s">
        <v>12</v>
      </c>
      <c r="C23" s="10">
        <v>246</v>
      </c>
      <c r="D23" s="10"/>
      <c r="E23" s="10"/>
      <c r="F23" s="10"/>
      <c r="G23" s="13"/>
    </row>
    <row r="24" spans="2:7" ht="14.45" x14ac:dyDescent="0.3">
      <c r="B24" s="1" t="s">
        <v>13</v>
      </c>
      <c r="C24" s="10">
        <v>70</v>
      </c>
      <c r="D24" s="10">
        <v>200</v>
      </c>
      <c r="E24" s="10"/>
      <c r="F24" s="10"/>
      <c r="G24" s="13"/>
    </row>
    <row r="25" spans="2:7" ht="14.45" x14ac:dyDescent="0.3">
      <c r="B25" s="1" t="s">
        <v>14</v>
      </c>
      <c r="C25" s="10"/>
      <c r="D25" s="10"/>
      <c r="E25" s="10"/>
      <c r="F25" s="10"/>
      <c r="G25" s="13"/>
    </row>
    <row r="26" spans="2:7" ht="14.45" x14ac:dyDescent="0.3">
      <c r="B26" s="1" t="s">
        <v>15</v>
      </c>
      <c r="C26" s="10"/>
      <c r="D26" s="10"/>
      <c r="E26" s="10"/>
      <c r="F26" s="10"/>
      <c r="G26" s="13"/>
    </row>
    <row r="27" spans="2:7" ht="14.45" x14ac:dyDescent="0.3">
      <c r="B27" s="1" t="s">
        <v>16</v>
      </c>
      <c r="C27" s="10">
        <v>680</v>
      </c>
      <c r="D27" s="10"/>
      <c r="E27" s="10">
        <v>11</v>
      </c>
      <c r="F27" s="10"/>
      <c r="G27" s="13"/>
    </row>
    <row r="28" spans="2:7" ht="14.45" x14ac:dyDescent="0.3">
      <c r="B28" s="1" t="s">
        <v>17</v>
      </c>
      <c r="C28" s="10"/>
      <c r="D28" s="10"/>
      <c r="E28" s="10"/>
      <c r="F28" s="10"/>
      <c r="G28" s="13"/>
    </row>
    <row r="29" spans="2:7" ht="28.9" x14ac:dyDescent="0.3">
      <c r="B29" s="1" t="s">
        <v>18</v>
      </c>
      <c r="C29" s="10">
        <v>2200</v>
      </c>
      <c r="D29" s="10">
        <v>1500</v>
      </c>
      <c r="E29" s="10">
        <v>115</v>
      </c>
      <c r="F29" s="10"/>
      <c r="G29" s="13"/>
    </row>
    <row r="30" spans="2:7" ht="14.45" x14ac:dyDescent="0.3">
      <c r="B30" s="1" t="s">
        <v>35</v>
      </c>
      <c r="C30" s="10"/>
      <c r="D30" s="10"/>
      <c r="E30" s="10"/>
      <c r="F30" s="10"/>
      <c r="G30" s="13"/>
    </row>
    <row r="31" spans="2:7" ht="14.45" x14ac:dyDescent="0.3">
      <c r="B31" s="1" t="s">
        <v>34</v>
      </c>
      <c r="C31" s="10"/>
      <c r="D31" s="10"/>
      <c r="E31" s="10"/>
      <c r="F31" s="10"/>
      <c r="G31" s="13"/>
    </row>
    <row r="32" spans="2:7" ht="14.45" x14ac:dyDescent="0.3">
      <c r="B32" s="1" t="s">
        <v>33</v>
      </c>
      <c r="C32" s="10"/>
      <c r="D32" s="10"/>
      <c r="E32" s="10">
        <v>80</v>
      </c>
      <c r="F32" s="10"/>
      <c r="G32" s="13"/>
    </row>
    <row r="33" spans="2:7" ht="14.45" x14ac:dyDescent="0.3">
      <c r="E33" s="14"/>
    </row>
    <row r="34" spans="2:7" ht="14.45" x14ac:dyDescent="0.3">
      <c r="B34" s="3" t="s">
        <v>21</v>
      </c>
      <c r="C34" s="6">
        <f>SUM(C10:C33)</f>
        <v>3630</v>
      </c>
      <c r="D34" s="6">
        <f t="shared" ref="D34:G34" si="0">SUM(D10:D33)</f>
        <v>3470</v>
      </c>
      <c r="E34" s="6">
        <f t="shared" si="0"/>
        <v>209</v>
      </c>
      <c r="F34" s="6">
        <f t="shared" si="0"/>
        <v>1</v>
      </c>
      <c r="G34" s="6">
        <f t="shared" si="0"/>
        <v>0</v>
      </c>
    </row>
    <row r="35" spans="2:7" ht="14.45" x14ac:dyDescent="0.3">
      <c r="B35" s="1" t="s">
        <v>29</v>
      </c>
      <c r="C35" s="8">
        <v>1.32</v>
      </c>
      <c r="D35" s="8">
        <v>1.32</v>
      </c>
      <c r="E35" s="8">
        <v>17.670000000000002</v>
      </c>
      <c r="F35" s="9">
        <v>338.63</v>
      </c>
      <c r="G35" s="8">
        <v>260.16000000000003</v>
      </c>
    </row>
    <row r="36" spans="2:7" ht="14.45" x14ac:dyDescent="0.3">
      <c r="C36" s="15">
        <f>C34*C35</f>
        <v>4791.6000000000004</v>
      </c>
      <c r="D36" s="15">
        <f t="shared" ref="D36:G36" si="1">D34*D35</f>
        <v>4580.4000000000005</v>
      </c>
      <c r="E36" s="15">
        <f t="shared" si="1"/>
        <v>3693.03</v>
      </c>
      <c r="F36" s="15">
        <f t="shared" si="1"/>
        <v>338.63</v>
      </c>
      <c r="G36" s="15">
        <f t="shared" si="1"/>
        <v>0</v>
      </c>
    </row>
    <row r="38" spans="2:7" ht="14.45" x14ac:dyDescent="0.3">
      <c r="B38" s="16" t="s">
        <v>39</v>
      </c>
      <c r="C38" s="17">
        <f>C36+D36+E36+F36+G36</f>
        <v>13403.66</v>
      </c>
    </row>
    <row r="39" spans="2:7" ht="14.45" x14ac:dyDescent="0.3">
      <c r="B39" s="16" t="s">
        <v>40</v>
      </c>
      <c r="C39" s="17">
        <f>C38*19%</f>
        <v>2546.6954000000001</v>
      </c>
    </row>
    <row r="40" spans="2:7" ht="14.45" x14ac:dyDescent="0.3">
      <c r="B40" s="16" t="s">
        <v>41</v>
      </c>
      <c r="C40" s="17">
        <f>C38+C39</f>
        <v>15950.3554</v>
      </c>
    </row>
    <row r="42" spans="2:7" ht="14.45" x14ac:dyDescent="0.3">
      <c r="B42" s="18" t="s">
        <v>42</v>
      </c>
      <c r="F42" s="18" t="s">
        <v>43</v>
      </c>
    </row>
  </sheetData>
  <mergeCells count="2">
    <mergeCell ref="B6:G6"/>
    <mergeCell ref="B7:G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6" workbookViewId="0">
      <selection sqref="A1:G43"/>
    </sheetView>
  </sheetViews>
  <sheetFormatPr defaultRowHeight="15" x14ac:dyDescent="0.25"/>
  <cols>
    <col min="1" max="1" width="1.5703125" customWidth="1"/>
    <col min="2" max="2" width="27.28515625" customWidth="1"/>
    <col min="3" max="3" width="14.140625" customWidth="1"/>
    <col min="4" max="4" width="11.28515625" customWidth="1"/>
    <col min="5" max="5" width="12.140625" customWidth="1"/>
    <col min="6" max="6" width="9.28515625" bestFit="1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73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74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3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2</v>
      </c>
      <c r="C13" s="10"/>
      <c r="D13" s="10"/>
      <c r="E13" s="10"/>
      <c r="F13" s="10"/>
      <c r="G13" s="13"/>
    </row>
    <row r="14" spans="1:7" ht="14.45" x14ac:dyDescent="0.3">
      <c r="B14" s="1" t="s">
        <v>3</v>
      </c>
      <c r="C14" s="10"/>
      <c r="D14" s="10"/>
      <c r="E14" s="10"/>
      <c r="F14" s="10"/>
      <c r="G14" s="13"/>
    </row>
    <row r="15" spans="1:7" ht="14.45" x14ac:dyDescent="0.3">
      <c r="B15" s="1" t="s">
        <v>4</v>
      </c>
      <c r="C15" s="10"/>
      <c r="D15" s="10"/>
      <c r="E15" s="10"/>
      <c r="F15" s="10"/>
      <c r="G15" s="13"/>
    </row>
    <row r="16" spans="1:7" ht="14.45" x14ac:dyDescent="0.3">
      <c r="B16" s="1" t="s">
        <v>5</v>
      </c>
      <c r="C16" s="10"/>
      <c r="D16" s="10"/>
      <c r="E16" s="10"/>
      <c r="F16" s="10"/>
      <c r="G16" s="13"/>
    </row>
    <row r="17" spans="2:7" ht="14.45" x14ac:dyDescent="0.3">
      <c r="B17" s="1" t="s">
        <v>6</v>
      </c>
      <c r="C17" s="10"/>
      <c r="D17" s="10"/>
      <c r="E17" s="10"/>
      <c r="F17" s="10"/>
      <c r="G17" s="13"/>
    </row>
    <row r="18" spans="2:7" ht="14.45" x14ac:dyDescent="0.3">
      <c r="B18" s="1" t="s">
        <v>7</v>
      </c>
      <c r="C18" s="10"/>
      <c r="D18" s="10"/>
      <c r="E18" s="10"/>
      <c r="F18" s="10"/>
      <c r="G18" s="13"/>
    </row>
    <row r="19" spans="2:7" ht="14.45" x14ac:dyDescent="0.3">
      <c r="B19" s="1" t="s">
        <v>8</v>
      </c>
      <c r="C19" s="10"/>
      <c r="D19" s="10"/>
      <c r="E19" s="10"/>
      <c r="F19" s="10"/>
      <c r="G19" s="13"/>
    </row>
    <row r="20" spans="2:7" ht="14.45" x14ac:dyDescent="0.3">
      <c r="B20" s="1" t="s">
        <v>9</v>
      </c>
      <c r="C20" s="10"/>
      <c r="D20" s="10"/>
      <c r="E20" s="10"/>
      <c r="F20" s="10"/>
      <c r="G20" s="13"/>
    </row>
    <row r="21" spans="2:7" ht="14.45" x14ac:dyDescent="0.3">
      <c r="B21" s="1" t="s">
        <v>10</v>
      </c>
      <c r="C21" s="10"/>
      <c r="D21" s="10"/>
      <c r="E21" s="10"/>
      <c r="F21" s="10"/>
      <c r="G21" s="13"/>
    </row>
    <row r="22" spans="2:7" ht="14.45" x14ac:dyDescent="0.3">
      <c r="B22" s="1" t="s">
        <v>11</v>
      </c>
      <c r="C22" s="10"/>
      <c r="D22" s="10"/>
      <c r="E22" s="10"/>
      <c r="F22" s="10"/>
      <c r="G22" s="13"/>
    </row>
    <row r="23" spans="2:7" ht="14.45" x14ac:dyDescent="0.3">
      <c r="B23" s="1" t="s">
        <v>12</v>
      </c>
      <c r="C23" s="10">
        <v>246</v>
      </c>
      <c r="D23" s="10"/>
      <c r="E23" s="10"/>
      <c r="F23" s="10"/>
      <c r="G23" s="13"/>
    </row>
    <row r="24" spans="2:7" ht="14.45" x14ac:dyDescent="0.3">
      <c r="B24" s="1" t="s">
        <v>13</v>
      </c>
      <c r="C24" s="10">
        <v>70</v>
      </c>
      <c r="D24" s="10">
        <v>200</v>
      </c>
      <c r="E24" s="10"/>
      <c r="F24" s="10"/>
      <c r="G24" s="13"/>
    </row>
    <row r="25" spans="2:7" ht="14.45" x14ac:dyDescent="0.3">
      <c r="B25" s="1" t="s">
        <v>14</v>
      </c>
      <c r="C25" s="10"/>
      <c r="D25" s="10"/>
      <c r="E25" s="10"/>
      <c r="F25" s="10"/>
      <c r="G25" s="13"/>
    </row>
    <row r="26" spans="2:7" ht="14.45" x14ac:dyDescent="0.3">
      <c r="B26" s="1" t="s">
        <v>15</v>
      </c>
      <c r="C26" s="10"/>
      <c r="D26" s="10"/>
      <c r="E26" s="10"/>
      <c r="F26" s="10"/>
      <c r="G26" s="13"/>
    </row>
    <row r="27" spans="2:7" ht="14.45" x14ac:dyDescent="0.3">
      <c r="B27" s="1" t="s">
        <v>16</v>
      </c>
      <c r="C27" s="10">
        <v>680</v>
      </c>
      <c r="D27" s="10"/>
      <c r="E27" s="10">
        <v>11</v>
      </c>
      <c r="F27" s="10"/>
      <c r="G27" s="13"/>
    </row>
    <row r="28" spans="2:7" ht="14.45" x14ac:dyDescent="0.3">
      <c r="B28" s="1" t="s">
        <v>17</v>
      </c>
      <c r="C28" s="10"/>
      <c r="D28" s="10"/>
      <c r="E28" s="10"/>
      <c r="F28" s="10"/>
      <c r="G28" s="13"/>
    </row>
    <row r="29" spans="2:7" ht="28.9" x14ac:dyDescent="0.3">
      <c r="B29" s="1" t="s">
        <v>18</v>
      </c>
      <c r="C29" s="10">
        <v>2200</v>
      </c>
      <c r="D29" s="10">
        <v>1500</v>
      </c>
      <c r="E29" s="10">
        <v>115</v>
      </c>
      <c r="F29" s="10"/>
      <c r="G29" s="13"/>
    </row>
    <row r="30" spans="2:7" ht="14.45" x14ac:dyDescent="0.3">
      <c r="B30" s="1" t="s">
        <v>35</v>
      </c>
      <c r="C30" s="10"/>
      <c r="D30" s="10"/>
      <c r="E30" s="10"/>
      <c r="F30" s="10"/>
      <c r="G30" s="13"/>
    </row>
    <row r="31" spans="2:7" ht="14.45" x14ac:dyDescent="0.3">
      <c r="B31" s="1" t="s">
        <v>34</v>
      </c>
      <c r="C31" s="10"/>
      <c r="D31" s="10"/>
      <c r="E31" s="10"/>
      <c r="F31" s="10"/>
      <c r="G31" s="13"/>
    </row>
    <row r="32" spans="2:7" ht="14.45" x14ac:dyDescent="0.3">
      <c r="B32" s="1" t="s">
        <v>33</v>
      </c>
      <c r="C32" s="10"/>
      <c r="D32" s="10"/>
      <c r="E32" s="10">
        <v>80</v>
      </c>
      <c r="F32" s="10"/>
      <c r="G32" s="13"/>
    </row>
    <row r="33" spans="2:7" ht="14.45" x14ac:dyDescent="0.3">
      <c r="E33" s="14"/>
    </row>
    <row r="34" spans="2:7" ht="14.45" x14ac:dyDescent="0.3">
      <c r="B34" s="3" t="s">
        <v>21</v>
      </c>
      <c r="C34" s="6">
        <f>SUM(C10:C33)</f>
        <v>3196</v>
      </c>
      <c r="D34" s="6">
        <f t="shared" ref="D34:G34" si="0">SUM(D10:D33)</f>
        <v>1700</v>
      </c>
      <c r="E34" s="6">
        <f t="shared" si="0"/>
        <v>206</v>
      </c>
      <c r="F34" s="6">
        <f t="shared" si="0"/>
        <v>0</v>
      </c>
      <c r="G34" s="6">
        <f t="shared" si="0"/>
        <v>0</v>
      </c>
    </row>
    <row r="35" spans="2:7" ht="14.45" x14ac:dyDescent="0.3">
      <c r="B35" s="1" t="s">
        <v>29</v>
      </c>
      <c r="C35" s="8">
        <v>1.32</v>
      </c>
      <c r="D35" s="8">
        <v>1.32</v>
      </c>
      <c r="E35" s="8">
        <v>17.670000000000002</v>
      </c>
      <c r="F35" s="9">
        <v>338.63</v>
      </c>
      <c r="G35" s="8">
        <v>260.16000000000003</v>
      </c>
    </row>
    <row r="36" spans="2:7" ht="14.45" x14ac:dyDescent="0.3">
      <c r="C36" s="15">
        <f>C34*C35</f>
        <v>4218.72</v>
      </c>
      <c r="D36" s="15">
        <f t="shared" ref="D36:G36" si="1">D34*D35</f>
        <v>2244</v>
      </c>
      <c r="E36" s="15">
        <f t="shared" si="1"/>
        <v>3640.0200000000004</v>
      </c>
      <c r="F36" s="15">
        <f t="shared" si="1"/>
        <v>0</v>
      </c>
      <c r="G36" s="15">
        <f t="shared" si="1"/>
        <v>0</v>
      </c>
    </row>
    <row r="38" spans="2:7" ht="14.45" x14ac:dyDescent="0.3">
      <c r="B38" s="16" t="s">
        <v>39</v>
      </c>
      <c r="C38" s="17">
        <f>C36+D36+E36+F36+G36</f>
        <v>10102.740000000002</v>
      </c>
    </row>
    <row r="39" spans="2:7" ht="14.45" x14ac:dyDescent="0.3">
      <c r="B39" s="16" t="s">
        <v>40</v>
      </c>
      <c r="C39" s="17">
        <f>C38*19%</f>
        <v>1919.5206000000003</v>
      </c>
    </row>
    <row r="40" spans="2:7" ht="14.45" x14ac:dyDescent="0.3">
      <c r="B40" s="16" t="s">
        <v>41</v>
      </c>
      <c r="C40" s="17">
        <f>C38+C39</f>
        <v>12022.260600000001</v>
      </c>
    </row>
    <row r="42" spans="2:7" ht="14.45" x14ac:dyDescent="0.3">
      <c r="B42" s="18" t="s">
        <v>42</v>
      </c>
      <c r="F42" s="18" t="s">
        <v>43</v>
      </c>
    </row>
  </sheetData>
  <mergeCells count="2">
    <mergeCell ref="B6:G6"/>
    <mergeCell ref="B7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6" workbookViewId="0">
      <selection activeCell="G28" sqref="G28"/>
    </sheetView>
  </sheetViews>
  <sheetFormatPr defaultRowHeight="15" x14ac:dyDescent="0.25"/>
  <cols>
    <col min="1" max="1" width="1.5703125" customWidth="1"/>
    <col min="2" max="2" width="27.28515625" customWidth="1"/>
    <col min="3" max="3" width="14.140625" customWidth="1"/>
    <col min="4" max="4" width="11.28515625" customWidth="1"/>
    <col min="5" max="5" width="12.140625" customWidth="1"/>
    <col min="6" max="6" width="9.28515625" bestFit="1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76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75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3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2</v>
      </c>
      <c r="C13" s="10"/>
      <c r="D13" s="10"/>
      <c r="E13" s="10"/>
      <c r="F13" s="10"/>
      <c r="G13" s="13"/>
    </row>
    <row r="14" spans="1:7" ht="14.45" x14ac:dyDescent="0.3">
      <c r="B14" s="1" t="s">
        <v>3</v>
      </c>
      <c r="C14" s="10"/>
      <c r="D14" s="10"/>
      <c r="E14" s="10"/>
      <c r="F14" s="10"/>
      <c r="G14" s="13"/>
    </row>
    <row r="15" spans="1:7" ht="14.45" x14ac:dyDescent="0.3">
      <c r="B15" s="1" t="s">
        <v>4</v>
      </c>
      <c r="C15" s="10"/>
      <c r="D15" s="10"/>
      <c r="E15" s="10"/>
      <c r="F15" s="10"/>
      <c r="G15" s="13"/>
    </row>
    <row r="16" spans="1:7" ht="14.45" x14ac:dyDescent="0.3">
      <c r="B16" s="1" t="s">
        <v>5</v>
      </c>
      <c r="C16" s="10"/>
      <c r="D16" s="10"/>
      <c r="E16" s="10"/>
      <c r="F16" s="10"/>
      <c r="G16" s="13"/>
    </row>
    <row r="17" spans="2:7" ht="14.45" x14ac:dyDescent="0.3">
      <c r="B17" s="1" t="s">
        <v>6</v>
      </c>
      <c r="C17" s="10"/>
      <c r="D17" s="10"/>
      <c r="E17" s="10"/>
      <c r="F17" s="10"/>
      <c r="G17" s="13"/>
    </row>
    <row r="18" spans="2:7" ht="14.45" x14ac:dyDescent="0.3">
      <c r="B18" s="1" t="s">
        <v>7</v>
      </c>
      <c r="C18" s="10"/>
      <c r="D18" s="10"/>
      <c r="E18" s="10"/>
      <c r="F18" s="10"/>
      <c r="G18" s="13"/>
    </row>
    <row r="19" spans="2:7" ht="14.45" x14ac:dyDescent="0.3">
      <c r="B19" s="1" t="s">
        <v>8</v>
      </c>
      <c r="C19" s="10"/>
      <c r="D19" s="10"/>
      <c r="E19" s="10"/>
      <c r="F19" s="10"/>
      <c r="G19" s="13"/>
    </row>
    <row r="20" spans="2:7" ht="14.45" x14ac:dyDescent="0.3">
      <c r="B20" s="1" t="s">
        <v>9</v>
      </c>
      <c r="C20" s="10"/>
      <c r="D20" s="10"/>
      <c r="E20" s="10"/>
      <c r="F20" s="10"/>
      <c r="G20" s="13"/>
    </row>
    <row r="21" spans="2:7" ht="14.45" x14ac:dyDescent="0.3">
      <c r="B21" s="1" t="s">
        <v>10</v>
      </c>
      <c r="C21" s="10"/>
      <c r="D21" s="10"/>
      <c r="E21" s="10"/>
      <c r="F21" s="10"/>
      <c r="G21" s="13"/>
    </row>
    <row r="22" spans="2:7" ht="14.45" x14ac:dyDescent="0.3">
      <c r="B22" s="1" t="s">
        <v>11</v>
      </c>
      <c r="C22" s="10"/>
      <c r="D22" s="10"/>
      <c r="E22" s="10"/>
      <c r="F22" s="10"/>
      <c r="G22" s="13"/>
    </row>
    <row r="23" spans="2:7" ht="14.45" x14ac:dyDescent="0.3">
      <c r="B23" s="1" t="s">
        <v>12</v>
      </c>
      <c r="C23" s="10">
        <v>246</v>
      </c>
      <c r="D23" s="10"/>
      <c r="E23" s="10"/>
      <c r="F23" s="10"/>
      <c r="G23" s="13"/>
    </row>
    <row r="24" spans="2:7" ht="14.45" x14ac:dyDescent="0.3">
      <c r="B24" s="1" t="s">
        <v>13</v>
      </c>
      <c r="C24" s="10">
        <v>70</v>
      </c>
      <c r="D24" s="10">
        <v>200</v>
      </c>
      <c r="E24" s="10"/>
      <c r="F24" s="10"/>
      <c r="G24" s="13"/>
    </row>
    <row r="25" spans="2:7" ht="14.45" x14ac:dyDescent="0.3">
      <c r="B25" s="1" t="s">
        <v>14</v>
      </c>
      <c r="C25" s="10"/>
      <c r="D25" s="10"/>
      <c r="E25" s="10"/>
      <c r="F25" s="10"/>
      <c r="G25" s="13"/>
    </row>
    <row r="26" spans="2:7" ht="14.45" x14ac:dyDescent="0.3">
      <c r="B26" s="1" t="s">
        <v>15</v>
      </c>
      <c r="C26" s="10"/>
      <c r="D26" s="10"/>
      <c r="E26" s="10"/>
      <c r="F26" s="10"/>
      <c r="G26" s="13"/>
    </row>
    <row r="27" spans="2:7" ht="14.45" x14ac:dyDescent="0.3">
      <c r="B27" s="1" t="s">
        <v>16</v>
      </c>
      <c r="C27" s="10"/>
      <c r="D27" s="10"/>
      <c r="E27" s="10">
        <v>11</v>
      </c>
      <c r="F27" s="10"/>
      <c r="G27" s="13"/>
    </row>
    <row r="28" spans="2:7" ht="14.45" x14ac:dyDescent="0.3">
      <c r="B28" s="1" t="s">
        <v>17</v>
      </c>
      <c r="C28" s="10"/>
      <c r="D28" s="10"/>
      <c r="E28" s="10"/>
      <c r="F28" s="10"/>
      <c r="G28" s="13"/>
    </row>
    <row r="29" spans="2:7" ht="28.9" x14ac:dyDescent="0.3">
      <c r="B29" s="1" t="s">
        <v>18</v>
      </c>
      <c r="C29" s="10">
        <v>2200</v>
      </c>
      <c r="D29" s="10">
        <v>1500</v>
      </c>
      <c r="E29" s="10">
        <v>115</v>
      </c>
      <c r="F29" s="10"/>
      <c r="G29" s="13"/>
    </row>
    <row r="30" spans="2:7" ht="14.45" x14ac:dyDescent="0.3">
      <c r="B30" s="1" t="s">
        <v>35</v>
      </c>
      <c r="C30" s="10"/>
      <c r="D30" s="10"/>
      <c r="E30" s="10"/>
      <c r="F30" s="10"/>
      <c r="G30" s="13"/>
    </row>
    <row r="31" spans="2:7" ht="14.45" x14ac:dyDescent="0.3">
      <c r="B31" s="1" t="s">
        <v>34</v>
      </c>
      <c r="C31" s="10"/>
      <c r="D31" s="10"/>
      <c r="E31" s="10"/>
      <c r="F31" s="10"/>
      <c r="G31" s="13"/>
    </row>
    <row r="32" spans="2:7" ht="14.45" x14ac:dyDescent="0.3">
      <c r="B32" s="1" t="s">
        <v>33</v>
      </c>
      <c r="C32" s="10"/>
      <c r="D32" s="10"/>
      <c r="E32" s="10">
        <v>80</v>
      </c>
      <c r="F32" s="10"/>
      <c r="G32" s="13"/>
    </row>
    <row r="33" spans="2:7" ht="14.45" x14ac:dyDescent="0.3">
      <c r="E33" s="14"/>
    </row>
    <row r="34" spans="2:7" ht="14.45" x14ac:dyDescent="0.3">
      <c r="B34" s="3" t="s">
        <v>21</v>
      </c>
      <c r="C34" s="6">
        <f>SUM(C10:C33)</f>
        <v>2516</v>
      </c>
      <c r="D34" s="6">
        <f t="shared" ref="D34:G34" si="0">SUM(D10:D33)</f>
        <v>1700</v>
      </c>
      <c r="E34" s="6">
        <f t="shared" si="0"/>
        <v>206</v>
      </c>
      <c r="F34" s="6">
        <f t="shared" si="0"/>
        <v>0</v>
      </c>
      <c r="G34" s="6">
        <f t="shared" si="0"/>
        <v>0</v>
      </c>
    </row>
    <row r="35" spans="2:7" ht="14.45" x14ac:dyDescent="0.3">
      <c r="B35" s="1" t="s">
        <v>29</v>
      </c>
      <c r="C35" s="8">
        <v>1.32</v>
      </c>
      <c r="D35" s="8">
        <v>1.32</v>
      </c>
      <c r="E35" s="8">
        <v>17.670000000000002</v>
      </c>
      <c r="F35" s="9">
        <v>338.63</v>
      </c>
      <c r="G35" s="8">
        <v>260.16000000000003</v>
      </c>
    </row>
    <row r="36" spans="2:7" ht="14.45" x14ac:dyDescent="0.3">
      <c r="C36" s="15">
        <f>C34*C35</f>
        <v>3321.1200000000003</v>
      </c>
      <c r="D36" s="15">
        <f t="shared" ref="D36:G36" si="1">D34*D35</f>
        <v>2244</v>
      </c>
      <c r="E36" s="15">
        <f t="shared" si="1"/>
        <v>3640.0200000000004</v>
      </c>
      <c r="F36" s="15">
        <f t="shared" si="1"/>
        <v>0</v>
      </c>
      <c r="G36" s="15">
        <f t="shared" si="1"/>
        <v>0</v>
      </c>
    </row>
    <row r="38" spans="2:7" ht="14.45" x14ac:dyDescent="0.3">
      <c r="B38" s="16" t="s">
        <v>39</v>
      </c>
      <c r="C38" s="17">
        <f>C36+D36+E36+F36+G36</f>
        <v>9205.1400000000012</v>
      </c>
    </row>
    <row r="39" spans="2:7" ht="14.45" x14ac:dyDescent="0.3">
      <c r="B39" s="16" t="s">
        <v>40</v>
      </c>
      <c r="C39" s="17">
        <f>C38*19%</f>
        <v>1748.9766000000002</v>
      </c>
    </row>
    <row r="40" spans="2:7" ht="14.45" x14ac:dyDescent="0.3">
      <c r="B40" s="16" t="s">
        <v>41</v>
      </c>
      <c r="C40" s="17">
        <f>C38+C39</f>
        <v>10954.116600000001</v>
      </c>
    </row>
    <row r="42" spans="2:7" ht="14.45" x14ac:dyDescent="0.3">
      <c r="B42" s="18" t="s">
        <v>42</v>
      </c>
      <c r="F42" s="18" t="s">
        <v>43</v>
      </c>
    </row>
  </sheetData>
  <mergeCells count="2">
    <mergeCell ref="B6:G6"/>
    <mergeCell ref="B7:G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6" workbookViewId="0">
      <selection activeCell="C29" sqref="C29:E29"/>
    </sheetView>
  </sheetViews>
  <sheetFormatPr defaultRowHeight="15" x14ac:dyDescent="0.25"/>
  <cols>
    <col min="1" max="1" width="1.5703125" customWidth="1"/>
    <col min="2" max="2" width="27.28515625" customWidth="1"/>
    <col min="3" max="3" width="14.140625" customWidth="1"/>
    <col min="4" max="4" width="11.28515625" customWidth="1"/>
    <col min="5" max="5" width="12.140625" customWidth="1"/>
    <col min="6" max="6" width="9.28515625" bestFit="1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78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77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3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2</v>
      </c>
      <c r="C13" s="10"/>
      <c r="D13" s="10"/>
      <c r="E13" s="10"/>
      <c r="F13" s="10"/>
      <c r="G13" s="13"/>
    </row>
    <row r="14" spans="1:7" ht="14.45" x14ac:dyDescent="0.3">
      <c r="B14" s="1" t="s">
        <v>3</v>
      </c>
      <c r="C14" s="10"/>
      <c r="D14" s="10"/>
      <c r="E14" s="10"/>
      <c r="F14" s="10"/>
      <c r="G14" s="13"/>
    </row>
    <row r="15" spans="1:7" ht="14.45" x14ac:dyDescent="0.3">
      <c r="B15" s="1" t="s">
        <v>4</v>
      </c>
      <c r="C15" s="10"/>
      <c r="D15" s="10"/>
      <c r="E15" s="10"/>
      <c r="F15" s="10"/>
      <c r="G15" s="13"/>
    </row>
    <row r="16" spans="1:7" ht="14.45" x14ac:dyDescent="0.3">
      <c r="B16" s="1" t="s">
        <v>5</v>
      </c>
      <c r="C16" s="10"/>
      <c r="D16" s="10"/>
      <c r="E16" s="10"/>
      <c r="F16" s="10"/>
      <c r="G16" s="13"/>
    </row>
    <row r="17" spans="2:7" ht="14.45" x14ac:dyDescent="0.3">
      <c r="B17" s="1" t="s">
        <v>6</v>
      </c>
      <c r="C17" s="10"/>
      <c r="D17" s="10"/>
      <c r="E17" s="10"/>
      <c r="F17" s="10"/>
      <c r="G17" s="13"/>
    </row>
    <row r="18" spans="2:7" ht="14.45" x14ac:dyDescent="0.3">
      <c r="B18" s="1" t="s">
        <v>7</v>
      </c>
      <c r="C18" s="10"/>
      <c r="D18" s="10"/>
      <c r="E18" s="10"/>
      <c r="F18" s="10"/>
      <c r="G18" s="13"/>
    </row>
    <row r="19" spans="2:7" ht="14.45" x14ac:dyDescent="0.3">
      <c r="B19" s="1" t="s">
        <v>8</v>
      </c>
      <c r="C19" s="10"/>
      <c r="D19" s="10"/>
      <c r="E19" s="10"/>
      <c r="F19" s="10"/>
      <c r="G19" s="13"/>
    </row>
    <row r="20" spans="2:7" ht="14.45" x14ac:dyDescent="0.3">
      <c r="B20" s="1" t="s">
        <v>9</v>
      </c>
      <c r="C20" s="10"/>
      <c r="D20" s="10"/>
      <c r="E20" s="10"/>
      <c r="F20" s="10"/>
      <c r="G20" s="13"/>
    </row>
    <row r="21" spans="2:7" ht="14.45" x14ac:dyDescent="0.3">
      <c r="B21" s="1" t="s">
        <v>10</v>
      </c>
      <c r="C21" s="10"/>
      <c r="D21" s="10"/>
      <c r="E21" s="10"/>
      <c r="F21" s="10"/>
      <c r="G21" s="13"/>
    </row>
    <row r="22" spans="2:7" ht="14.45" x14ac:dyDescent="0.3">
      <c r="B22" s="1" t="s">
        <v>11</v>
      </c>
      <c r="C22" s="10"/>
      <c r="D22" s="10"/>
      <c r="E22" s="10"/>
      <c r="F22" s="10"/>
      <c r="G22" s="13"/>
    </row>
    <row r="23" spans="2:7" ht="14.45" x14ac:dyDescent="0.3">
      <c r="B23" s="1" t="s">
        <v>12</v>
      </c>
      <c r="C23" s="10"/>
      <c r="D23" s="10"/>
      <c r="E23" s="10"/>
      <c r="F23" s="10"/>
      <c r="G23" s="13"/>
    </row>
    <row r="24" spans="2:7" ht="14.45" x14ac:dyDescent="0.3">
      <c r="B24" s="1" t="s">
        <v>13</v>
      </c>
      <c r="C24" s="10">
        <v>70</v>
      </c>
      <c r="D24" s="10">
        <v>200</v>
      </c>
      <c r="E24" s="10"/>
      <c r="F24" s="10"/>
      <c r="G24" s="13"/>
    </row>
    <row r="25" spans="2:7" ht="14.45" x14ac:dyDescent="0.3">
      <c r="B25" s="1" t="s">
        <v>14</v>
      </c>
      <c r="C25" s="10"/>
      <c r="D25" s="10"/>
      <c r="E25" s="10"/>
      <c r="F25" s="10"/>
      <c r="G25" s="13"/>
    </row>
    <row r="26" spans="2:7" ht="14.45" x14ac:dyDescent="0.3">
      <c r="B26" s="1" t="s">
        <v>15</v>
      </c>
      <c r="C26" s="10"/>
      <c r="D26" s="10"/>
      <c r="E26" s="10"/>
      <c r="F26" s="10"/>
      <c r="G26" s="13"/>
    </row>
    <row r="27" spans="2:7" ht="14.45" x14ac:dyDescent="0.3">
      <c r="B27" s="1" t="s">
        <v>16</v>
      </c>
      <c r="C27" s="10"/>
      <c r="D27" s="10"/>
      <c r="E27" s="10"/>
      <c r="F27" s="10"/>
      <c r="G27" s="13"/>
    </row>
    <row r="28" spans="2:7" ht="14.45" x14ac:dyDescent="0.3">
      <c r="B28" s="1" t="s">
        <v>17</v>
      </c>
      <c r="C28" s="10"/>
      <c r="D28" s="10"/>
      <c r="E28" s="10"/>
      <c r="F28" s="10"/>
      <c r="G28" s="13"/>
    </row>
    <row r="29" spans="2:7" ht="28.9" x14ac:dyDescent="0.3">
      <c r="B29" s="1" t="s">
        <v>18</v>
      </c>
      <c r="C29" s="10">
        <v>2200</v>
      </c>
      <c r="D29" s="10">
        <v>1500</v>
      </c>
      <c r="E29" s="10">
        <v>115</v>
      </c>
      <c r="F29" s="10"/>
      <c r="G29" s="13"/>
    </row>
    <row r="30" spans="2:7" ht="14.45" x14ac:dyDescent="0.3">
      <c r="B30" s="1" t="s">
        <v>35</v>
      </c>
      <c r="C30" s="10"/>
      <c r="D30" s="10"/>
      <c r="E30" s="10"/>
      <c r="F30" s="10"/>
      <c r="G30" s="13"/>
    </row>
    <row r="31" spans="2:7" ht="14.45" x14ac:dyDescent="0.3">
      <c r="B31" s="1" t="s">
        <v>34</v>
      </c>
      <c r="C31" s="10"/>
      <c r="D31" s="10"/>
      <c r="E31" s="10"/>
      <c r="F31" s="10"/>
      <c r="G31" s="13"/>
    </row>
    <row r="32" spans="2:7" ht="14.45" x14ac:dyDescent="0.3">
      <c r="B32" s="1" t="s">
        <v>33</v>
      </c>
      <c r="C32" s="10"/>
      <c r="D32" s="10"/>
      <c r="E32" s="10">
        <v>80</v>
      </c>
      <c r="F32" s="10"/>
      <c r="G32" s="13"/>
    </row>
    <row r="33" spans="2:7" ht="14.45" x14ac:dyDescent="0.3">
      <c r="E33" s="14"/>
    </row>
    <row r="34" spans="2:7" ht="14.45" x14ac:dyDescent="0.3">
      <c r="B34" s="3" t="s">
        <v>21</v>
      </c>
      <c r="C34" s="6">
        <f>SUM(C10:C33)</f>
        <v>2270</v>
      </c>
      <c r="D34" s="6">
        <f t="shared" ref="D34:G34" si="0">SUM(D10:D33)</f>
        <v>1700</v>
      </c>
      <c r="E34" s="6">
        <f t="shared" si="0"/>
        <v>195</v>
      </c>
      <c r="F34" s="6">
        <f t="shared" si="0"/>
        <v>0</v>
      </c>
      <c r="G34" s="6">
        <f t="shared" si="0"/>
        <v>0</v>
      </c>
    </row>
    <row r="35" spans="2:7" ht="14.45" x14ac:dyDescent="0.3">
      <c r="B35" s="1" t="s">
        <v>29</v>
      </c>
      <c r="C35" s="8">
        <v>1.32</v>
      </c>
      <c r="D35" s="8">
        <v>1.32</v>
      </c>
      <c r="E35" s="8">
        <v>17.670000000000002</v>
      </c>
      <c r="F35" s="9">
        <v>338.63</v>
      </c>
      <c r="G35" s="8">
        <v>260.16000000000003</v>
      </c>
    </row>
    <row r="36" spans="2:7" ht="14.45" x14ac:dyDescent="0.3">
      <c r="C36" s="15">
        <f>C34*C35</f>
        <v>2996.4</v>
      </c>
      <c r="D36" s="15">
        <f t="shared" ref="D36:G36" si="1">D34*D35</f>
        <v>2244</v>
      </c>
      <c r="E36" s="15">
        <f t="shared" si="1"/>
        <v>3445.6500000000005</v>
      </c>
      <c r="F36" s="15">
        <f t="shared" si="1"/>
        <v>0</v>
      </c>
      <c r="G36" s="15">
        <f t="shared" si="1"/>
        <v>0</v>
      </c>
    </row>
    <row r="38" spans="2:7" ht="14.45" x14ac:dyDescent="0.3">
      <c r="B38" s="16" t="s">
        <v>39</v>
      </c>
      <c r="C38" s="17">
        <f>C36+D36+E36+F36+G36</f>
        <v>8686.0499999999993</v>
      </c>
    </row>
    <row r="39" spans="2:7" ht="14.45" x14ac:dyDescent="0.3">
      <c r="B39" s="16" t="s">
        <v>40</v>
      </c>
      <c r="C39" s="17">
        <f>C38*19%</f>
        <v>1650.3494999999998</v>
      </c>
    </row>
    <row r="40" spans="2:7" ht="14.45" x14ac:dyDescent="0.3">
      <c r="B40" s="16" t="s">
        <v>41</v>
      </c>
      <c r="C40" s="17">
        <f>C38+C39</f>
        <v>10336.3995</v>
      </c>
    </row>
    <row r="42" spans="2:7" ht="14.45" x14ac:dyDescent="0.3">
      <c r="B42" s="18" t="s">
        <v>42</v>
      </c>
      <c r="F42" s="18" t="s">
        <v>43</v>
      </c>
    </row>
  </sheetData>
  <mergeCells count="2">
    <mergeCell ref="B6:G6"/>
    <mergeCell ref="B7:G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3" workbookViewId="0">
      <selection activeCell="C23" sqref="C23:E32"/>
    </sheetView>
  </sheetViews>
  <sheetFormatPr defaultRowHeight="15" x14ac:dyDescent="0.25"/>
  <cols>
    <col min="1" max="1" width="1.5703125" customWidth="1"/>
    <col min="2" max="2" width="27.28515625" customWidth="1"/>
    <col min="3" max="3" width="14.140625" customWidth="1"/>
    <col min="4" max="4" width="11.28515625" customWidth="1"/>
    <col min="5" max="5" width="12.140625" customWidth="1"/>
    <col min="6" max="6" width="9.28515625" bestFit="1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82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81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3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2</v>
      </c>
      <c r="C13" s="10"/>
      <c r="D13" s="10"/>
      <c r="E13" s="10"/>
      <c r="F13" s="10"/>
      <c r="G13" s="13"/>
    </row>
    <row r="14" spans="1:7" ht="14.45" x14ac:dyDescent="0.3">
      <c r="B14" s="1" t="s">
        <v>3</v>
      </c>
      <c r="C14" s="10">
        <v>60</v>
      </c>
      <c r="D14" s="10"/>
      <c r="E14" s="10">
        <v>6</v>
      </c>
      <c r="F14" s="10"/>
      <c r="G14" s="13"/>
    </row>
    <row r="15" spans="1:7" ht="14.45" x14ac:dyDescent="0.3">
      <c r="B15" s="1" t="s">
        <v>4</v>
      </c>
      <c r="C15" s="10"/>
      <c r="D15" s="10"/>
      <c r="E15" s="10"/>
      <c r="F15" s="10"/>
      <c r="G15" s="13"/>
    </row>
    <row r="16" spans="1:7" ht="14.45" x14ac:dyDescent="0.3">
      <c r="B16" s="1" t="s">
        <v>5</v>
      </c>
      <c r="C16" s="10"/>
      <c r="D16" s="10"/>
      <c r="E16" s="10"/>
      <c r="F16" s="10"/>
      <c r="G16" s="13"/>
    </row>
    <row r="17" spans="2:7" ht="14.45" x14ac:dyDescent="0.3">
      <c r="B17" s="1" t="s">
        <v>6</v>
      </c>
      <c r="C17" s="10"/>
      <c r="D17" s="10"/>
      <c r="E17" s="10"/>
      <c r="F17" s="10"/>
      <c r="G17" s="13"/>
    </row>
    <row r="18" spans="2:7" ht="14.45" x14ac:dyDescent="0.3">
      <c r="B18" s="1" t="s">
        <v>7</v>
      </c>
      <c r="C18" s="10"/>
      <c r="D18" s="10"/>
      <c r="E18" s="10"/>
      <c r="F18" s="10"/>
      <c r="G18" s="13"/>
    </row>
    <row r="19" spans="2:7" ht="14.45" x14ac:dyDescent="0.3">
      <c r="B19" s="1" t="s">
        <v>8</v>
      </c>
      <c r="C19" s="10"/>
      <c r="D19" s="10"/>
      <c r="E19" s="10"/>
      <c r="F19" s="10"/>
      <c r="G19" s="13"/>
    </row>
    <row r="20" spans="2:7" ht="14.45" x14ac:dyDescent="0.3">
      <c r="B20" s="1" t="s">
        <v>9</v>
      </c>
      <c r="C20" s="10"/>
      <c r="D20" s="10"/>
      <c r="E20" s="10"/>
      <c r="F20" s="10"/>
      <c r="G20" s="13"/>
    </row>
    <row r="21" spans="2:7" ht="14.45" x14ac:dyDescent="0.3">
      <c r="B21" s="1" t="s">
        <v>10</v>
      </c>
      <c r="C21" s="10"/>
      <c r="D21" s="10"/>
      <c r="E21" s="10"/>
      <c r="F21" s="10"/>
      <c r="G21" s="13"/>
    </row>
    <row r="22" spans="2:7" ht="14.45" x14ac:dyDescent="0.3">
      <c r="B22" s="1" t="s">
        <v>11</v>
      </c>
      <c r="C22" s="10"/>
      <c r="D22" s="10"/>
      <c r="E22" s="10">
        <v>3</v>
      </c>
      <c r="F22" s="10"/>
      <c r="G22" s="13"/>
    </row>
    <row r="23" spans="2:7" ht="14.45" x14ac:dyDescent="0.3">
      <c r="B23" s="1" t="s">
        <v>12</v>
      </c>
      <c r="C23" s="10">
        <v>246</v>
      </c>
      <c r="D23" s="10"/>
      <c r="E23" s="10"/>
      <c r="F23" s="10"/>
      <c r="G23" s="13"/>
    </row>
    <row r="24" spans="2:7" ht="14.45" x14ac:dyDescent="0.3">
      <c r="B24" s="1" t="s">
        <v>13</v>
      </c>
      <c r="C24" s="10">
        <v>70</v>
      </c>
      <c r="D24" s="10">
        <v>200</v>
      </c>
      <c r="E24" s="10"/>
      <c r="F24" s="10"/>
      <c r="G24" s="13"/>
    </row>
    <row r="25" spans="2:7" ht="14.45" x14ac:dyDescent="0.3">
      <c r="B25" s="1" t="s">
        <v>14</v>
      </c>
      <c r="C25" s="10"/>
      <c r="D25" s="10"/>
      <c r="E25" s="10"/>
      <c r="F25" s="10"/>
      <c r="G25" s="13"/>
    </row>
    <row r="26" spans="2:7" ht="14.45" x14ac:dyDescent="0.3">
      <c r="B26" s="1" t="s">
        <v>15</v>
      </c>
      <c r="C26" s="10"/>
      <c r="D26" s="10"/>
      <c r="E26" s="10"/>
      <c r="F26" s="10"/>
      <c r="G26" s="13"/>
    </row>
    <row r="27" spans="2:7" ht="14.45" x14ac:dyDescent="0.3">
      <c r="B27" s="1" t="s">
        <v>16</v>
      </c>
      <c r="C27" s="10"/>
      <c r="D27" s="10"/>
      <c r="E27" s="10">
        <v>11</v>
      </c>
      <c r="F27" s="10"/>
      <c r="G27" s="13"/>
    </row>
    <row r="28" spans="2:7" ht="14.45" x14ac:dyDescent="0.3">
      <c r="B28" s="1" t="s">
        <v>17</v>
      </c>
      <c r="C28" s="10"/>
      <c r="D28" s="10"/>
      <c r="E28" s="10"/>
      <c r="F28" s="10"/>
      <c r="G28" s="13"/>
    </row>
    <row r="29" spans="2:7" ht="28.9" x14ac:dyDescent="0.3">
      <c r="B29" s="1" t="s">
        <v>18</v>
      </c>
      <c r="C29" s="10">
        <v>2200</v>
      </c>
      <c r="D29" s="10">
        <v>1500</v>
      </c>
      <c r="E29" s="10">
        <v>115</v>
      </c>
      <c r="F29" s="10"/>
      <c r="G29" s="13"/>
    </row>
    <row r="30" spans="2:7" ht="14.45" x14ac:dyDescent="0.3">
      <c r="B30" s="1" t="s">
        <v>35</v>
      </c>
      <c r="C30" s="10"/>
      <c r="D30" s="10"/>
      <c r="E30" s="10"/>
      <c r="F30" s="10"/>
      <c r="G30" s="13"/>
    </row>
    <row r="31" spans="2:7" ht="14.45" x14ac:dyDescent="0.3">
      <c r="B31" s="1" t="s">
        <v>34</v>
      </c>
      <c r="C31" s="10"/>
      <c r="D31" s="10"/>
      <c r="E31" s="10"/>
      <c r="F31" s="10"/>
      <c r="G31" s="13"/>
    </row>
    <row r="32" spans="2:7" ht="14.45" x14ac:dyDescent="0.3">
      <c r="B32" s="1" t="s">
        <v>33</v>
      </c>
      <c r="C32" s="10"/>
      <c r="D32" s="10"/>
      <c r="E32" s="10">
        <v>80</v>
      </c>
      <c r="F32" s="10"/>
      <c r="G32" s="13"/>
    </row>
    <row r="33" spans="2:7" ht="14.45" x14ac:dyDescent="0.3">
      <c r="E33" s="14"/>
    </row>
    <row r="34" spans="2:7" ht="14.45" x14ac:dyDescent="0.3">
      <c r="B34" s="3" t="s">
        <v>21</v>
      </c>
      <c r="C34" s="6">
        <f>SUM(C10:C33)</f>
        <v>2576</v>
      </c>
      <c r="D34" s="6">
        <f t="shared" ref="D34:G34" si="0">SUM(D10:D33)</f>
        <v>1700</v>
      </c>
      <c r="E34" s="6">
        <f t="shared" si="0"/>
        <v>215</v>
      </c>
      <c r="F34" s="6">
        <f t="shared" si="0"/>
        <v>0</v>
      </c>
      <c r="G34" s="6">
        <f t="shared" si="0"/>
        <v>0</v>
      </c>
    </row>
    <row r="35" spans="2:7" ht="14.45" x14ac:dyDescent="0.3">
      <c r="B35" s="1" t="s">
        <v>29</v>
      </c>
      <c r="C35" s="8">
        <v>1.32</v>
      </c>
      <c r="D35" s="8">
        <v>1.32</v>
      </c>
      <c r="E35" s="8">
        <v>17.670000000000002</v>
      </c>
      <c r="F35" s="9">
        <v>338.63</v>
      </c>
      <c r="G35" s="8">
        <v>260.16000000000003</v>
      </c>
    </row>
    <row r="36" spans="2:7" ht="14.45" x14ac:dyDescent="0.3">
      <c r="C36" s="15">
        <f>C34*C35</f>
        <v>3400.32</v>
      </c>
      <c r="D36" s="15">
        <f t="shared" ref="D36:G36" si="1">D34*D35</f>
        <v>2244</v>
      </c>
      <c r="E36" s="15">
        <f t="shared" si="1"/>
        <v>3799.05</v>
      </c>
      <c r="F36" s="15">
        <f t="shared" si="1"/>
        <v>0</v>
      </c>
      <c r="G36" s="15">
        <f t="shared" si="1"/>
        <v>0</v>
      </c>
    </row>
    <row r="38" spans="2:7" ht="14.45" x14ac:dyDescent="0.3">
      <c r="B38" s="16" t="s">
        <v>39</v>
      </c>
      <c r="C38" s="17">
        <f>C36+D36+E36+F36+G36</f>
        <v>9443.369999999999</v>
      </c>
    </row>
    <row r="39" spans="2:7" ht="14.45" x14ac:dyDescent="0.3">
      <c r="B39" s="16" t="s">
        <v>40</v>
      </c>
      <c r="C39" s="17">
        <f>C38*19%</f>
        <v>1794.2402999999999</v>
      </c>
    </row>
    <row r="40" spans="2:7" ht="14.45" x14ac:dyDescent="0.3">
      <c r="B40" s="16" t="s">
        <v>41</v>
      </c>
      <c r="C40" s="17">
        <f>C38+C39</f>
        <v>11237.610299999998</v>
      </c>
    </row>
    <row r="42" spans="2:7" ht="14.45" x14ac:dyDescent="0.3">
      <c r="B42" s="18" t="s">
        <v>42</v>
      </c>
      <c r="F42" s="18" t="s">
        <v>43</v>
      </c>
    </row>
  </sheetData>
  <mergeCells count="2">
    <mergeCell ref="B6:G6"/>
    <mergeCell ref="B7:G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6" workbookViewId="0">
      <selection activeCell="C29" sqref="C29:E29"/>
    </sheetView>
  </sheetViews>
  <sheetFormatPr defaultRowHeight="15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83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79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3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80</v>
      </c>
      <c r="C13" s="10"/>
      <c r="D13" s="10"/>
      <c r="E13" s="10"/>
      <c r="F13" s="10">
        <v>8</v>
      </c>
      <c r="G13" s="13"/>
    </row>
    <row r="14" spans="1:7" ht="14.45" x14ac:dyDescent="0.3">
      <c r="B14" s="1" t="s">
        <v>2</v>
      </c>
      <c r="C14" s="10"/>
      <c r="D14" s="10"/>
      <c r="E14" s="10"/>
      <c r="F14" s="10"/>
      <c r="G14" s="13"/>
    </row>
    <row r="15" spans="1:7" ht="14.45" x14ac:dyDescent="0.3">
      <c r="B15" s="1" t="s">
        <v>3</v>
      </c>
      <c r="C15" s="10"/>
      <c r="D15" s="10"/>
      <c r="E15" s="10"/>
      <c r="F15" s="10"/>
      <c r="G15" s="13">
        <v>8</v>
      </c>
    </row>
    <row r="16" spans="1:7" ht="14.45" x14ac:dyDescent="0.3">
      <c r="B16" s="1" t="s">
        <v>4</v>
      </c>
      <c r="C16" s="10"/>
      <c r="D16" s="10"/>
      <c r="E16" s="10"/>
      <c r="F16" s="10"/>
      <c r="G16" s="13"/>
    </row>
    <row r="17" spans="2:7" ht="14.45" x14ac:dyDescent="0.3">
      <c r="B17" s="1" t="s">
        <v>5</v>
      </c>
      <c r="C17" s="10"/>
      <c r="D17" s="10"/>
      <c r="E17" s="10"/>
      <c r="F17" s="10"/>
      <c r="G17" s="13"/>
    </row>
    <row r="18" spans="2:7" ht="14.45" x14ac:dyDescent="0.3">
      <c r="B18" s="1" t="s">
        <v>6</v>
      </c>
      <c r="C18" s="10"/>
      <c r="D18" s="10"/>
      <c r="E18" s="10"/>
      <c r="F18" s="10"/>
      <c r="G18" s="13"/>
    </row>
    <row r="19" spans="2:7" ht="14.45" x14ac:dyDescent="0.3">
      <c r="B19" s="1" t="s">
        <v>7</v>
      </c>
      <c r="C19" s="10"/>
      <c r="D19" s="10"/>
      <c r="E19" s="10"/>
      <c r="F19" s="10"/>
      <c r="G19" s="13"/>
    </row>
    <row r="20" spans="2:7" ht="14.45" x14ac:dyDescent="0.3">
      <c r="B20" s="1" t="s">
        <v>8</v>
      </c>
      <c r="C20" s="10"/>
      <c r="D20" s="10"/>
      <c r="E20" s="10"/>
      <c r="F20" s="10"/>
      <c r="G20" s="13"/>
    </row>
    <row r="21" spans="2:7" ht="14.45" x14ac:dyDescent="0.3">
      <c r="B21" s="1" t="s">
        <v>9</v>
      </c>
      <c r="C21" s="10"/>
      <c r="D21" s="10"/>
      <c r="E21" s="10"/>
      <c r="F21" s="10"/>
      <c r="G21" s="13"/>
    </row>
    <row r="22" spans="2:7" ht="14.45" x14ac:dyDescent="0.3">
      <c r="B22" s="1" t="s">
        <v>10</v>
      </c>
      <c r="C22" s="10"/>
      <c r="D22" s="10"/>
      <c r="E22" s="10"/>
      <c r="F22" s="10"/>
      <c r="G22" s="13"/>
    </row>
    <row r="23" spans="2:7" ht="14.45" x14ac:dyDescent="0.3">
      <c r="B23" s="1" t="s">
        <v>11</v>
      </c>
      <c r="C23" s="10"/>
      <c r="D23" s="10"/>
      <c r="E23" s="10"/>
      <c r="F23" s="10"/>
      <c r="G23" s="13"/>
    </row>
    <row r="24" spans="2:7" ht="28.9" x14ac:dyDescent="0.3">
      <c r="B24" s="1" t="s">
        <v>12</v>
      </c>
      <c r="C24" s="10">
        <v>246</v>
      </c>
      <c r="D24" s="10"/>
      <c r="E24" s="10"/>
      <c r="F24" s="10"/>
      <c r="G24" s="13"/>
    </row>
    <row r="25" spans="2:7" ht="14.45" x14ac:dyDescent="0.3">
      <c r="B25" s="1" t="s">
        <v>13</v>
      </c>
      <c r="C25" s="10"/>
      <c r="D25" s="10"/>
      <c r="E25" s="10"/>
      <c r="F25" s="10"/>
      <c r="G25" s="13"/>
    </row>
    <row r="26" spans="2:7" ht="14.45" x14ac:dyDescent="0.3">
      <c r="B26" s="1" t="s">
        <v>14</v>
      </c>
      <c r="C26" s="10"/>
      <c r="D26" s="10"/>
      <c r="E26" s="10"/>
      <c r="F26" s="10"/>
      <c r="G26" s="13"/>
    </row>
    <row r="27" spans="2:7" ht="14.45" x14ac:dyDescent="0.3">
      <c r="B27" s="1" t="s">
        <v>15</v>
      </c>
      <c r="C27" s="10"/>
      <c r="D27" s="10"/>
      <c r="E27" s="10"/>
      <c r="F27" s="10"/>
      <c r="G27" s="13"/>
    </row>
    <row r="28" spans="2:7" ht="14.45" x14ac:dyDescent="0.3">
      <c r="B28" s="1" t="s">
        <v>16</v>
      </c>
      <c r="C28" s="10"/>
      <c r="D28" s="10"/>
      <c r="E28" s="10"/>
      <c r="F28" s="10"/>
      <c r="G28" s="13"/>
    </row>
    <row r="29" spans="2:7" ht="28.9" x14ac:dyDescent="0.3">
      <c r="B29" s="1" t="s">
        <v>18</v>
      </c>
      <c r="C29" s="10">
        <v>2200</v>
      </c>
      <c r="D29" s="10">
        <v>1500</v>
      </c>
      <c r="E29" s="10">
        <v>115</v>
      </c>
      <c r="F29" s="10"/>
      <c r="G29" s="13"/>
    </row>
    <row r="30" spans="2:7" ht="14.45" x14ac:dyDescent="0.3">
      <c r="B30" s="1" t="s">
        <v>35</v>
      </c>
      <c r="C30" s="10"/>
      <c r="D30" s="10"/>
      <c r="E30" s="10"/>
      <c r="F30" s="10"/>
      <c r="G30" s="13"/>
    </row>
    <row r="31" spans="2:7" ht="14.45" x14ac:dyDescent="0.3">
      <c r="B31" s="1" t="s">
        <v>34</v>
      </c>
      <c r="C31" s="10"/>
      <c r="D31" s="10"/>
      <c r="E31" s="10"/>
      <c r="F31" s="10"/>
      <c r="G31" s="13"/>
    </row>
    <row r="32" spans="2:7" ht="14.45" x14ac:dyDescent="0.3">
      <c r="B32" s="1" t="s">
        <v>33</v>
      </c>
      <c r="C32" s="10"/>
      <c r="D32" s="10"/>
      <c r="E32" s="10"/>
      <c r="F32" s="10"/>
      <c r="G32" s="13"/>
    </row>
    <row r="33" spans="2:7" ht="14.45" x14ac:dyDescent="0.3">
      <c r="C33" s="10"/>
      <c r="D33" s="10"/>
      <c r="E33" s="10">
        <v>80</v>
      </c>
    </row>
    <row r="34" spans="2:7" ht="14.45" x14ac:dyDescent="0.3">
      <c r="B34" s="3" t="s">
        <v>21</v>
      </c>
      <c r="C34" s="6">
        <f>SUM(C10:C33)</f>
        <v>2446</v>
      </c>
      <c r="D34" s="6">
        <f>SUM(D10:D33)</f>
        <v>1500</v>
      </c>
      <c r="E34" s="6">
        <f>SUM(E10:E33)</f>
        <v>195</v>
      </c>
      <c r="F34" s="6">
        <f>SUM(F10:F33)</f>
        <v>8</v>
      </c>
      <c r="G34" s="6">
        <f>SUM(G10:G33)</f>
        <v>8</v>
      </c>
    </row>
    <row r="35" spans="2:7" ht="14.45" x14ac:dyDescent="0.3">
      <c r="B35" s="1" t="s">
        <v>29</v>
      </c>
      <c r="C35" s="8">
        <v>1.32</v>
      </c>
      <c r="D35" s="8">
        <v>1.32</v>
      </c>
      <c r="E35" s="8">
        <v>17.670000000000002</v>
      </c>
      <c r="F35" s="9">
        <v>338.63</v>
      </c>
      <c r="G35" s="8">
        <v>260.16000000000003</v>
      </c>
    </row>
    <row r="36" spans="2:7" ht="14.45" x14ac:dyDescent="0.3">
      <c r="C36" s="15">
        <f>C34*C35</f>
        <v>3228.7200000000003</v>
      </c>
      <c r="D36" s="15">
        <f t="shared" ref="D36:G36" si="0">D34*D35</f>
        <v>1980</v>
      </c>
      <c r="E36" s="15">
        <f t="shared" si="0"/>
        <v>3445.6500000000005</v>
      </c>
      <c r="F36" s="15">
        <f t="shared" si="0"/>
        <v>2709.04</v>
      </c>
      <c r="G36" s="15">
        <f t="shared" si="0"/>
        <v>2081.2800000000002</v>
      </c>
    </row>
    <row r="38" spans="2:7" ht="14.45" x14ac:dyDescent="0.3">
      <c r="B38" s="16" t="s">
        <v>39</v>
      </c>
      <c r="C38" s="17">
        <f>C36+D36+E36+F36+G36</f>
        <v>13444.69</v>
      </c>
    </row>
    <row r="39" spans="2:7" ht="14.45" x14ac:dyDescent="0.3">
      <c r="B39" s="16" t="s">
        <v>40</v>
      </c>
      <c r="C39" s="17">
        <f>C38*19%</f>
        <v>2554.4911000000002</v>
      </c>
    </row>
    <row r="40" spans="2:7" ht="14.45" x14ac:dyDescent="0.3">
      <c r="B40" s="16" t="s">
        <v>41</v>
      </c>
      <c r="C40" s="17">
        <f>C38+C39</f>
        <v>15999.181100000002</v>
      </c>
    </row>
    <row r="42" spans="2:7" ht="14.45" x14ac:dyDescent="0.3">
      <c r="B42" s="18" t="s">
        <v>42</v>
      </c>
      <c r="F42" s="18" t="s">
        <v>43</v>
      </c>
    </row>
  </sheetData>
  <mergeCells count="2">
    <mergeCell ref="B6:G6"/>
    <mergeCell ref="B7:G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3" workbookViewId="0">
      <selection activeCell="J33" sqref="J33"/>
    </sheetView>
  </sheetViews>
  <sheetFormatPr defaultRowHeight="15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85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84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>
        <v>270</v>
      </c>
      <c r="E10" s="10"/>
      <c r="F10" s="10"/>
      <c r="G10" s="10">
        <v>4</v>
      </c>
    </row>
    <row r="11" spans="1:7" ht="14.45" x14ac:dyDescent="0.3">
      <c r="B11" s="1" t="s">
        <v>20</v>
      </c>
      <c r="C11" s="10"/>
      <c r="D11" s="10"/>
      <c r="E11" s="10"/>
      <c r="F11" s="10">
        <v>1</v>
      </c>
      <c r="G11" s="13"/>
    </row>
    <row r="12" spans="1:7" ht="14.45" x14ac:dyDescent="0.3">
      <c r="B12" s="1" t="s">
        <v>1</v>
      </c>
      <c r="C12" s="10">
        <v>36</v>
      </c>
      <c r="D12" s="10"/>
      <c r="E12" s="10"/>
      <c r="F12" s="10"/>
      <c r="G12" s="13"/>
    </row>
    <row r="13" spans="1:7" ht="14.45" x14ac:dyDescent="0.3">
      <c r="B13" s="1" t="s">
        <v>80</v>
      </c>
      <c r="C13" s="10"/>
      <c r="D13" s="10"/>
      <c r="E13" s="10"/>
      <c r="F13" s="10"/>
      <c r="G13" s="13"/>
    </row>
    <row r="14" spans="1:7" ht="14.45" x14ac:dyDescent="0.3">
      <c r="B14" s="1" t="s">
        <v>2</v>
      </c>
      <c r="C14" s="10"/>
      <c r="D14" s="10"/>
      <c r="E14" s="10"/>
      <c r="F14" s="10"/>
      <c r="G14" s="13"/>
    </row>
    <row r="15" spans="1:7" ht="14.45" x14ac:dyDescent="0.3">
      <c r="B15" s="1" t="s">
        <v>3</v>
      </c>
      <c r="C15" s="10"/>
      <c r="D15" s="10"/>
      <c r="E15" s="10"/>
      <c r="F15" s="10"/>
      <c r="G15" s="13"/>
    </row>
    <row r="16" spans="1:7" ht="14.45" x14ac:dyDescent="0.3">
      <c r="B16" s="1" t="s">
        <v>4</v>
      </c>
      <c r="C16" s="10"/>
      <c r="D16" s="10"/>
      <c r="E16" s="10"/>
      <c r="F16" s="10"/>
      <c r="G16" s="13"/>
    </row>
    <row r="17" spans="2:7" ht="14.45" x14ac:dyDescent="0.3">
      <c r="B17" s="1" t="s">
        <v>5</v>
      </c>
      <c r="C17" s="10"/>
      <c r="D17" s="10"/>
      <c r="E17" s="10"/>
      <c r="F17" s="10"/>
      <c r="G17" s="13"/>
    </row>
    <row r="18" spans="2:7" ht="14.45" x14ac:dyDescent="0.3">
      <c r="B18" s="1" t="s">
        <v>6</v>
      </c>
      <c r="C18" s="10"/>
      <c r="D18" s="10"/>
      <c r="E18" s="10"/>
      <c r="F18" s="10"/>
      <c r="G18" s="13"/>
    </row>
    <row r="19" spans="2:7" ht="14.45" x14ac:dyDescent="0.3">
      <c r="B19" s="1" t="s">
        <v>7</v>
      </c>
      <c r="C19" s="10"/>
      <c r="D19" s="10"/>
      <c r="E19" s="10"/>
      <c r="F19" s="10"/>
      <c r="G19" s="13"/>
    </row>
    <row r="20" spans="2:7" ht="14.45" x14ac:dyDescent="0.3">
      <c r="B20" s="1" t="s">
        <v>8</v>
      </c>
      <c r="C20" s="10"/>
      <c r="D20" s="10"/>
      <c r="E20" s="10"/>
      <c r="F20" s="10"/>
      <c r="G20" s="13"/>
    </row>
    <row r="21" spans="2:7" ht="14.45" x14ac:dyDescent="0.3">
      <c r="B21" s="1" t="s">
        <v>9</v>
      </c>
      <c r="C21" s="10">
        <v>24</v>
      </c>
      <c r="D21" s="10"/>
      <c r="E21" s="10"/>
      <c r="F21" s="10"/>
      <c r="G21" s="13"/>
    </row>
    <row r="22" spans="2:7" ht="14.45" x14ac:dyDescent="0.3">
      <c r="B22" s="1" t="s">
        <v>10</v>
      </c>
      <c r="C22" s="10"/>
      <c r="D22" s="10"/>
      <c r="E22" s="10"/>
      <c r="F22" s="10"/>
      <c r="G22" s="13"/>
    </row>
    <row r="23" spans="2:7" ht="14.45" x14ac:dyDescent="0.3">
      <c r="B23" s="1" t="s">
        <v>11</v>
      </c>
      <c r="C23" s="10">
        <v>246</v>
      </c>
      <c r="D23" s="10"/>
      <c r="E23" s="10"/>
      <c r="F23" s="10"/>
      <c r="G23" s="13"/>
    </row>
    <row r="24" spans="2:7" ht="28.9" x14ac:dyDescent="0.3">
      <c r="B24" s="1" t="s">
        <v>12</v>
      </c>
      <c r="C24" s="10">
        <v>70</v>
      </c>
      <c r="D24" s="10">
        <v>200</v>
      </c>
      <c r="E24" s="10"/>
      <c r="F24" s="10"/>
      <c r="G24" s="13"/>
    </row>
    <row r="25" spans="2:7" ht="14.45" x14ac:dyDescent="0.3">
      <c r="B25" s="1" t="s">
        <v>13</v>
      </c>
      <c r="C25" s="10">
        <v>36</v>
      </c>
      <c r="D25" s="10">
        <v>200</v>
      </c>
      <c r="E25" s="10"/>
      <c r="F25" s="10"/>
      <c r="G25" s="13"/>
    </row>
    <row r="26" spans="2:7" ht="14.45" x14ac:dyDescent="0.3">
      <c r="B26" s="1" t="s">
        <v>14</v>
      </c>
      <c r="C26" s="10"/>
      <c r="D26" s="10"/>
      <c r="E26" s="10"/>
      <c r="F26" s="10"/>
      <c r="G26" s="13"/>
    </row>
    <row r="27" spans="2:7" ht="14.45" x14ac:dyDescent="0.3">
      <c r="B27" s="1" t="s">
        <v>15</v>
      </c>
      <c r="C27" s="10"/>
      <c r="D27" s="10"/>
      <c r="E27" s="10"/>
      <c r="F27" s="10"/>
      <c r="G27" s="13"/>
    </row>
    <row r="28" spans="2:7" ht="14.45" x14ac:dyDescent="0.3">
      <c r="B28" s="1" t="s">
        <v>16</v>
      </c>
      <c r="C28" s="10"/>
      <c r="D28" s="10"/>
      <c r="E28" s="10"/>
      <c r="F28" s="10"/>
      <c r="G28" s="13"/>
    </row>
    <row r="29" spans="2:7" ht="28.9" x14ac:dyDescent="0.3">
      <c r="B29" s="1" t="s">
        <v>18</v>
      </c>
      <c r="C29" s="10">
        <v>2200</v>
      </c>
      <c r="D29" s="10">
        <v>1500</v>
      </c>
      <c r="E29" s="10">
        <v>115</v>
      </c>
      <c r="F29" s="10"/>
      <c r="G29" s="13"/>
    </row>
    <row r="30" spans="2:7" ht="14.45" x14ac:dyDescent="0.3">
      <c r="B30" s="1" t="s">
        <v>35</v>
      </c>
      <c r="C30" s="10"/>
      <c r="D30" s="10"/>
      <c r="E30" s="10"/>
      <c r="F30" s="10"/>
      <c r="G30" s="13"/>
    </row>
    <row r="31" spans="2:7" ht="14.45" x14ac:dyDescent="0.3">
      <c r="B31" s="1" t="s">
        <v>34</v>
      </c>
      <c r="C31" s="10"/>
      <c r="D31" s="10"/>
      <c r="E31" s="10"/>
      <c r="F31" s="10"/>
      <c r="G31" s="13"/>
    </row>
    <row r="32" spans="2:7" ht="14.45" x14ac:dyDescent="0.3">
      <c r="B32" s="1" t="s">
        <v>33</v>
      </c>
      <c r="C32" s="10"/>
      <c r="D32" s="10"/>
      <c r="E32" s="10"/>
      <c r="F32" s="10"/>
      <c r="G32" s="13"/>
    </row>
    <row r="33" spans="2:7" ht="14.45" x14ac:dyDescent="0.3">
      <c r="C33" s="10"/>
      <c r="D33" s="10"/>
      <c r="E33" s="10"/>
    </row>
    <row r="34" spans="2:7" ht="14.45" x14ac:dyDescent="0.3">
      <c r="B34" s="3" t="s">
        <v>21</v>
      </c>
      <c r="C34" s="6">
        <f>SUM(C10:C33)</f>
        <v>2612</v>
      </c>
      <c r="D34" s="6">
        <f>SUM(D10:D33)</f>
        <v>2170</v>
      </c>
      <c r="E34" s="6">
        <f>SUM(E10:E33)</f>
        <v>115</v>
      </c>
      <c r="F34" s="6">
        <f>SUM(F10:F33)</f>
        <v>1</v>
      </c>
      <c r="G34" s="6">
        <f>SUM(G10:G33)</f>
        <v>4</v>
      </c>
    </row>
    <row r="35" spans="2:7" ht="14.45" x14ac:dyDescent="0.3">
      <c r="B35" s="1" t="s">
        <v>29</v>
      </c>
      <c r="C35" s="8">
        <v>1.32</v>
      </c>
      <c r="D35" s="8">
        <v>1.32</v>
      </c>
      <c r="E35" s="8">
        <v>17.670000000000002</v>
      </c>
      <c r="F35" s="9">
        <v>338.63</v>
      </c>
      <c r="G35" s="8">
        <v>260.16000000000003</v>
      </c>
    </row>
    <row r="36" spans="2:7" ht="14.45" x14ac:dyDescent="0.3">
      <c r="C36" s="15">
        <f>C34*C35</f>
        <v>3447.84</v>
      </c>
      <c r="D36" s="15">
        <f t="shared" ref="D36:G36" si="0">D34*D35</f>
        <v>2864.4</v>
      </c>
      <c r="E36" s="15">
        <f t="shared" si="0"/>
        <v>2032.0500000000002</v>
      </c>
      <c r="F36" s="15">
        <f t="shared" si="0"/>
        <v>338.63</v>
      </c>
      <c r="G36" s="15">
        <f t="shared" si="0"/>
        <v>1040.6400000000001</v>
      </c>
    </row>
    <row r="38" spans="2:7" ht="14.45" x14ac:dyDescent="0.3">
      <c r="B38" s="16" t="s">
        <v>39</v>
      </c>
      <c r="C38" s="17">
        <f>C36+D36+E36+F36+G36</f>
        <v>9723.56</v>
      </c>
    </row>
    <row r="39" spans="2:7" ht="14.45" x14ac:dyDescent="0.3">
      <c r="B39" s="16" t="s">
        <v>40</v>
      </c>
      <c r="C39" s="17">
        <f>C38*19%</f>
        <v>1847.4764</v>
      </c>
    </row>
    <row r="40" spans="2:7" ht="14.45" x14ac:dyDescent="0.3">
      <c r="B40" s="16" t="s">
        <v>41</v>
      </c>
      <c r="C40" s="17">
        <f>C38+C39</f>
        <v>11571.036399999999</v>
      </c>
    </row>
    <row r="42" spans="2:7" ht="14.45" x14ac:dyDescent="0.3">
      <c r="B42" s="18" t="s">
        <v>42</v>
      </c>
      <c r="F42" s="18" t="s">
        <v>43</v>
      </c>
    </row>
  </sheetData>
  <mergeCells count="2">
    <mergeCell ref="B6:G6"/>
    <mergeCell ref="B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6" workbookViewId="0">
      <selection sqref="A1:G44"/>
    </sheetView>
  </sheetViews>
  <sheetFormatPr defaultRowHeight="15" x14ac:dyDescent="0.25"/>
  <cols>
    <col min="1" max="1" width="3.85546875" customWidth="1"/>
    <col min="2" max="2" width="26.7109375" customWidth="1"/>
    <col min="3" max="3" width="12.42578125" customWidth="1"/>
    <col min="4" max="4" width="11.42578125" customWidth="1"/>
    <col min="5" max="5" width="10.7109375" customWidth="1"/>
    <col min="6" max="6" width="9.28515625" customWidth="1"/>
    <col min="7" max="7" width="9.71093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50</v>
      </c>
    </row>
    <row r="7" spans="1:7" ht="14.45" x14ac:dyDescent="0.3">
      <c r="B7" s="22" t="s">
        <v>45</v>
      </c>
      <c r="C7" s="22"/>
      <c r="D7" s="22"/>
      <c r="E7" s="22"/>
      <c r="F7" s="22"/>
      <c r="G7" s="22"/>
    </row>
    <row r="8" spans="1:7" ht="14.45" x14ac:dyDescent="0.3">
      <c r="B8" s="23" t="s">
        <v>46</v>
      </c>
      <c r="C8" s="23"/>
      <c r="D8" s="23"/>
      <c r="E8" s="23"/>
      <c r="F8" s="23"/>
      <c r="G8" s="23"/>
    </row>
    <row r="9" spans="1:7" ht="14.45" x14ac:dyDescent="0.3">
      <c r="B9" s="14"/>
      <c r="C9" s="14"/>
      <c r="D9" s="14"/>
      <c r="E9" s="14"/>
      <c r="F9" s="14"/>
      <c r="G9" s="14"/>
    </row>
    <row r="11" spans="1:7" ht="72" x14ac:dyDescent="0.3">
      <c r="B11" s="2" t="s">
        <v>0</v>
      </c>
      <c r="C11" s="11" t="s">
        <v>32</v>
      </c>
      <c r="D11" s="11" t="s">
        <v>47</v>
      </c>
      <c r="E11" s="11" t="s">
        <v>49</v>
      </c>
      <c r="F11" s="11" t="s">
        <v>37</v>
      </c>
      <c r="G11" s="11" t="s">
        <v>48</v>
      </c>
    </row>
    <row r="12" spans="1:7" ht="14.45" x14ac:dyDescent="0.3">
      <c r="B12" s="1" t="s">
        <v>19</v>
      </c>
      <c r="C12" s="10"/>
      <c r="D12" s="10"/>
      <c r="E12" s="10"/>
      <c r="F12" s="10"/>
      <c r="G12" s="13"/>
    </row>
    <row r="13" spans="1:7" ht="14.45" x14ac:dyDescent="0.3">
      <c r="B13" s="1" t="s">
        <v>20</v>
      </c>
      <c r="C13" s="10"/>
      <c r="D13" s="10"/>
      <c r="E13" s="10"/>
      <c r="F13" s="10"/>
      <c r="G13" s="13"/>
    </row>
    <row r="14" spans="1:7" ht="14.45" x14ac:dyDescent="0.3">
      <c r="B14" s="1" t="s">
        <v>1</v>
      </c>
      <c r="C14" s="10"/>
      <c r="D14" s="10"/>
      <c r="E14" s="10"/>
      <c r="F14" s="10"/>
      <c r="G14" s="13"/>
    </row>
    <row r="15" spans="1:7" ht="14.45" x14ac:dyDescent="0.3">
      <c r="B15" s="1" t="s">
        <v>2</v>
      </c>
      <c r="C15" s="10"/>
      <c r="D15" s="10"/>
      <c r="E15" s="10"/>
      <c r="F15" s="10"/>
      <c r="G15" s="13"/>
    </row>
    <row r="16" spans="1:7" ht="14.45" x14ac:dyDescent="0.3">
      <c r="B16" s="1" t="s">
        <v>3</v>
      </c>
      <c r="C16" s="10"/>
      <c r="D16" s="10"/>
      <c r="E16" s="10"/>
      <c r="F16" s="10"/>
      <c r="G16" s="13"/>
    </row>
    <row r="17" spans="2:7" ht="14.45" x14ac:dyDescent="0.3">
      <c r="B17" s="1" t="s">
        <v>4</v>
      </c>
      <c r="C17" s="10"/>
      <c r="D17" s="10"/>
      <c r="E17" s="10"/>
      <c r="F17" s="10"/>
      <c r="G17" s="13"/>
    </row>
    <row r="18" spans="2:7" ht="14.45" x14ac:dyDescent="0.3">
      <c r="B18" s="1" t="s">
        <v>5</v>
      </c>
      <c r="C18" s="10"/>
      <c r="D18" s="10"/>
      <c r="E18" s="10"/>
      <c r="F18" s="10"/>
      <c r="G18" s="13"/>
    </row>
    <row r="19" spans="2:7" ht="14.45" x14ac:dyDescent="0.3">
      <c r="B19" s="1" t="s">
        <v>6</v>
      </c>
      <c r="C19" s="10"/>
      <c r="D19" s="10"/>
      <c r="E19" s="10"/>
      <c r="F19" s="10"/>
      <c r="G19" s="13"/>
    </row>
    <row r="20" spans="2:7" ht="14.45" x14ac:dyDescent="0.3">
      <c r="B20" s="1" t="s">
        <v>7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9</v>
      </c>
      <c r="C22" s="10"/>
      <c r="D22" s="10"/>
      <c r="E22" s="10"/>
      <c r="F22" s="10"/>
      <c r="G22" s="13"/>
    </row>
    <row r="23" spans="2:7" ht="14.45" x14ac:dyDescent="0.3">
      <c r="B23" s="1" t="s">
        <v>10</v>
      </c>
      <c r="C23" s="10"/>
      <c r="D23" s="10"/>
      <c r="E23" s="10"/>
      <c r="F23" s="10"/>
      <c r="G23" s="13"/>
    </row>
    <row r="24" spans="2:7" ht="14.45" x14ac:dyDescent="0.3">
      <c r="B24" s="1" t="s">
        <v>11</v>
      </c>
      <c r="C24" s="10"/>
      <c r="D24" s="10"/>
      <c r="E24" s="10"/>
      <c r="F24" s="10"/>
      <c r="G24" s="13"/>
    </row>
    <row r="25" spans="2:7" ht="14.45" x14ac:dyDescent="0.3">
      <c r="B25" s="1" t="s">
        <v>12</v>
      </c>
      <c r="C25" s="10">
        <v>246</v>
      </c>
      <c r="D25" s="10"/>
      <c r="E25" s="10"/>
      <c r="F25" s="10"/>
      <c r="G25" s="13"/>
    </row>
    <row r="26" spans="2:7" ht="14.45" x14ac:dyDescent="0.3">
      <c r="B26" s="1" t="s">
        <v>13</v>
      </c>
      <c r="C26" s="10"/>
      <c r="D26" s="10"/>
      <c r="E26" s="10"/>
      <c r="F26" s="10"/>
      <c r="G26" s="13"/>
    </row>
    <row r="27" spans="2:7" ht="14.45" x14ac:dyDescent="0.3">
      <c r="B27" s="1" t="s">
        <v>14</v>
      </c>
      <c r="C27" s="10"/>
      <c r="D27" s="10"/>
      <c r="E27" s="10"/>
      <c r="F27" s="10"/>
      <c r="G27" s="13"/>
    </row>
    <row r="28" spans="2:7" ht="14.45" x14ac:dyDescent="0.3">
      <c r="B28" s="1" t="s">
        <v>15</v>
      </c>
      <c r="C28" s="10"/>
      <c r="D28" s="10"/>
      <c r="E28" s="10"/>
      <c r="F28" s="10"/>
      <c r="G28" s="13"/>
    </row>
    <row r="29" spans="2:7" ht="14.45" x14ac:dyDescent="0.3">
      <c r="B29" s="1" t="s">
        <v>16</v>
      </c>
      <c r="C29" s="10"/>
      <c r="D29" s="10"/>
      <c r="E29" s="10">
        <v>11</v>
      </c>
      <c r="F29" s="10"/>
      <c r="G29" s="13"/>
    </row>
    <row r="30" spans="2:7" ht="14.45" x14ac:dyDescent="0.3">
      <c r="B30" s="1" t="s">
        <v>17</v>
      </c>
      <c r="C30" s="10"/>
      <c r="D30" s="10"/>
      <c r="E30" s="10"/>
      <c r="F30" s="10"/>
      <c r="G30" s="13"/>
    </row>
    <row r="31" spans="2:7" ht="29.25" customHeight="1" x14ac:dyDescent="0.3">
      <c r="B31" s="1" t="s">
        <v>18</v>
      </c>
      <c r="C31" s="10">
        <v>2200</v>
      </c>
      <c r="D31" s="10">
        <v>1500</v>
      </c>
      <c r="E31" s="10">
        <v>115</v>
      </c>
      <c r="F31" s="10"/>
      <c r="G31" s="13"/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>
        <v>80</v>
      </c>
      <c r="F34" s="10"/>
      <c r="G34" s="13"/>
    </row>
    <row r="35" spans="2:7" ht="14.45" x14ac:dyDescent="0.3">
      <c r="E35" s="14"/>
    </row>
    <row r="36" spans="2:7" ht="14.45" x14ac:dyDescent="0.3">
      <c r="B36" s="3" t="s">
        <v>21</v>
      </c>
      <c r="C36" s="6">
        <f>SUM(C12:C34)</f>
        <v>2446</v>
      </c>
      <c r="D36" s="6">
        <f t="shared" ref="D36:G36" si="0">SUM(D12:D34)</f>
        <v>1500</v>
      </c>
      <c r="E36" s="6">
        <f>SUM(E12:E34)</f>
        <v>206</v>
      </c>
      <c r="F36" s="6">
        <f t="shared" si="0"/>
        <v>0</v>
      </c>
      <c r="G36" s="6">
        <f t="shared" si="0"/>
        <v>0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B38" s="12" t="s">
        <v>38</v>
      </c>
      <c r="C38" s="15">
        <f>C37*C36</f>
        <v>3228.7200000000003</v>
      </c>
      <c r="D38" s="15">
        <f>D37*D36</f>
        <v>1980</v>
      </c>
      <c r="E38" s="15">
        <f>E37*E36</f>
        <v>3640.0200000000004</v>
      </c>
      <c r="F38" s="15">
        <f t="shared" ref="F38:G38" si="1">F37*F36</f>
        <v>0</v>
      </c>
      <c r="G38" s="15">
        <f t="shared" si="1"/>
        <v>0</v>
      </c>
    </row>
    <row r="39" spans="2:7" ht="15.6" x14ac:dyDescent="0.3">
      <c r="B39" s="4"/>
      <c r="C39" s="5"/>
    </row>
    <row r="40" spans="2:7" ht="14.45" x14ac:dyDescent="0.3">
      <c r="B40" s="16" t="s">
        <v>39</v>
      </c>
      <c r="C40" s="17">
        <f>C38+D38+E38+F38+G38</f>
        <v>8848.7400000000016</v>
      </c>
    </row>
    <row r="41" spans="2:7" ht="14.45" x14ac:dyDescent="0.3">
      <c r="B41" s="16" t="s">
        <v>40</v>
      </c>
      <c r="C41" s="17">
        <f>C40*19%</f>
        <v>1681.2606000000003</v>
      </c>
    </row>
    <row r="42" spans="2:7" ht="14.45" x14ac:dyDescent="0.3">
      <c r="B42" s="16" t="s">
        <v>41</v>
      </c>
      <c r="C42" s="17">
        <f>C40+C41</f>
        <v>10530.000600000001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7:G7"/>
    <mergeCell ref="B8:G8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0" workbookViewId="0">
      <selection activeCell="I11" sqref="I11"/>
    </sheetView>
  </sheetViews>
  <sheetFormatPr defaultRowHeight="15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90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89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0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80</v>
      </c>
      <c r="C13" s="10"/>
      <c r="D13" s="10"/>
      <c r="E13" s="10"/>
      <c r="F13" s="10"/>
      <c r="G13" s="13"/>
    </row>
    <row r="14" spans="1:7" ht="14.45" x14ac:dyDescent="0.3">
      <c r="B14" s="1" t="s">
        <v>2</v>
      </c>
      <c r="C14" s="10"/>
      <c r="D14" s="10"/>
      <c r="E14" s="10"/>
      <c r="F14" s="10"/>
      <c r="G14" s="13"/>
    </row>
    <row r="15" spans="1:7" ht="14.45" x14ac:dyDescent="0.3">
      <c r="B15" s="1" t="s">
        <v>3</v>
      </c>
      <c r="C15" s="10"/>
      <c r="D15" s="10"/>
      <c r="E15" s="10"/>
      <c r="F15" s="10"/>
      <c r="G15" s="13"/>
    </row>
    <row r="16" spans="1:7" ht="14.45" x14ac:dyDescent="0.3">
      <c r="B16" s="1" t="s">
        <v>4</v>
      </c>
      <c r="C16" s="10"/>
      <c r="D16" s="10"/>
      <c r="E16" s="10"/>
      <c r="F16" s="10"/>
      <c r="G16" s="13"/>
    </row>
    <row r="17" spans="2:7" ht="14.45" x14ac:dyDescent="0.3">
      <c r="B17" s="1" t="s">
        <v>5</v>
      </c>
      <c r="C17" s="10"/>
      <c r="D17" s="10"/>
      <c r="E17" s="10"/>
      <c r="F17" s="10"/>
      <c r="G17" s="13"/>
    </row>
    <row r="18" spans="2:7" ht="14.45" x14ac:dyDescent="0.3">
      <c r="B18" s="1" t="s">
        <v>6</v>
      </c>
      <c r="C18" s="10"/>
      <c r="D18" s="10"/>
      <c r="E18" s="10"/>
      <c r="F18" s="10"/>
      <c r="G18" s="13"/>
    </row>
    <row r="19" spans="2:7" ht="14.45" x14ac:dyDescent="0.3">
      <c r="B19" s="1" t="s">
        <v>7</v>
      </c>
      <c r="C19" s="10"/>
      <c r="D19" s="10"/>
      <c r="E19" s="10"/>
      <c r="F19" s="10"/>
      <c r="G19" s="13"/>
    </row>
    <row r="20" spans="2:7" ht="14.45" x14ac:dyDescent="0.3">
      <c r="B20" s="1" t="s">
        <v>88</v>
      </c>
      <c r="C20" s="10">
        <v>100</v>
      </c>
      <c r="D20" s="10"/>
      <c r="E20" s="10"/>
      <c r="F20" s="10"/>
      <c r="G20" s="13"/>
    </row>
    <row r="21" spans="2:7" ht="14.45" x14ac:dyDescent="0.3">
      <c r="B21" s="1" t="s">
        <v>8</v>
      </c>
      <c r="C21" s="10">
        <v>238</v>
      </c>
      <c r="D21" s="10">
        <v>1100</v>
      </c>
      <c r="E21" s="10"/>
      <c r="F21" s="10"/>
      <c r="G21" s="13"/>
    </row>
    <row r="22" spans="2:7" ht="14.45" x14ac:dyDescent="0.3">
      <c r="B22" s="1" t="s">
        <v>86</v>
      </c>
      <c r="C22" s="10"/>
      <c r="D22" s="10"/>
      <c r="E22" s="10"/>
      <c r="F22" s="10"/>
      <c r="G22" s="13">
        <v>8</v>
      </c>
    </row>
    <row r="23" spans="2:7" ht="14.45" x14ac:dyDescent="0.3">
      <c r="B23" s="1" t="s">
        <v>87</v>
      </c>
      <c r="C23" s="10"/>
      <c r="D23" s="10"/>
      <c r="E23" s="10"/>
      <c r="F23" s="10"/>
      <c r="G23" s="13">
        <v>4</v>
      </c>
    </row>
    <row r="24" spans="2:7" ht="14.45" x14ac:dyDescent="0.3">
      <c r="B24" s="1" t="s">
        <v>10</v>
      </c>
      <c r="C24" s="10"/>
      <c r="D24" s="10"/>
      <c r="E24" s="10"/>
      <c r="F24" s="10"/>
      <c r="G24" s="13"/>
    </row>
    <row r="25" spans="2:7" ht="14.45" x14ac:dyDescent="0.3">
      <c r="B25" s="1" t="s">
        <v>11</v>
      </c>
      <c r="C25" s="10"/>
      <c r="D25" s="10"/>
      <c r="E25" s="10"/>
      <c r="F25" s="10"/>
      <c r="G25" s="13"/>
    </row>
    <row r="26" spans="2:7" ht="28.9" x14ac:dyDescent="0.3">
      <c r="B26" s="1" t="s">
        <v>12</v>
      </c>
      <c r="C26" s="10"/>
      <c r="D26" s="10"/>
      <c r="E26" s="10"/>
      <c r="F26" s="10"/>
      <c r="G26" s="13"/>
    </row>
    <row r="27" spans="2:7" ht="14.45" x14ac:dyDescent="0.3">
      <c r="B27" s="1" t="s">
        <v>13</v>
      </c>
      <c r="C27" s="10"/>
      <c r="D27" s="10"/>
      <c r="E27" s="10"/>
      <c r="F27" s="10"/>
      <c r="G27" s="13"/>
    </row>
    <row r="28" spans="2:7" ht="14.45" x14ac:dyDescent="0.3">
      <c r="B28" s="1" t="s">
        <v>14</v>
      </c>
      <c r="C28" s="10"/>
      <c r="D28" s="10"/>
      <c r="E28" s="10"/>
      <c r="F28" s="10"/>
      <c r="G28" s="13"/>
    </row>
    <row r="29" spans="2:7" ht="14.45" x14ac:dyDescent="0.3">
      <c r="B29" s="1" t="s">
        <v>15</v>
      </c>
      <c r="C29" s="10"/>
      <c r="D29" s="10"/>
      <c r="E29" s="10"/>
      <c r="F29" s="10"/>
      <c r="G29" s="13"/>
    </row>
    <row r="30" spans="2:7" ht="14.45" x14ac:dyDescent="0.3">
      <c r="B30" s="1" t="s">
        <v>16</v>
      </c>
      <c r="C30" s="10"/>
      <c r="D30" s="10"/>
      <c r="E30" s="10"/>
      <c r="F30" s="10"/>
      <c r="G30" s="13"/>
    </row>
    <row r="31" spans="2:7" ht="28.9" x14ac:dyDescent="0.3">
      <c r="B31" s="1" t="s">
        <v>18</v>
      </c>
      <c r="C31" s="10">
        <v>2200</v>
      </c>
      <c r="D31" s="10">
        <v>1500</v>
      </c>
      <c r="E31" s="10">
        <v>115</v>
      </c>
      <c r="F31" s="10"/>
      <c r="G31" s="13"/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>
        <v>80</v>
      </c>
      <c r="F34" s="10"/>
      <c r="G34" s="13"/>
    </row>
    <row r="35" spans="2:7" ht="14.45" x14ac:dyDescent="0.3">
      <c r="C35" s="10"/>
      <c r="D35" s="10"/>
      <c r="E35" s="10"/>
    </row>
    <row r="36" spans="2:7" ht="14.45" x14ac:dyDescent="0.3">
      <c r="B36" s="3" t="s">
        <v>21</v>
      </c>
      <c r="C36" s="6">
        <f>SUM(C10:C35)</f>
        <v>2538</v>
      </c>
      <c r="D36" s="6">
        <f>SUM(D10:D35)</f>
        <v>2600</v>
      </c>
      <c r="E36" s="6">
        <f>SUM(E10:E35)</f>
        <v>195</v>
      </c>
      <c r="F36" s="6">
        <f>SUM(F10:F35)</f>
        <v>0</v>
      </c>
      <c r="G36" s="6">
        <f>SUM(G10:G35)</f>
        <v>12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C38" s="15">
        <f>C36*C37</f>
        <v>3350.1600000000003</v>
      </c>
      <c r="D38" s="15">
        <f t="shared" ref="D38:G38" si="0">D36*D37</f>
        <v>3432</v>
      </c>
      <c r="E38" s="15">
        <f t="shared" si="0"/>
        <v>3445.6500000000005</v>
      </c>
      <c r="F38" s="15">
        <f t="shared" si="0"/>
        <v>0</v>
      </c>
      <c r="G38" s="15">
        <f t="shared" si="0"/>
        <v>3121.92</v>
      </c>
    </row>
    <row r="40" spans="2:7" ht="14.45" x14ac:dyDescent="0.3">
      <c r="B40" s="16" t="s">
        <v>39</v>
      </c>
      <c r="C40" s="17">
        <f>C38+D38+E38+F38+G38</f>
        <v>13349.730000000001</v>
      </c>
    </row>
    <row r="41" spans="2:7" ht="14.45" x14ac:dyDescent="0.3">
      <c r="B41" s="16" t="s">
        <v>40</v>
      </c>
      <c r="C41" s="17">
        <f>C40*19%</f>
        <v>2536.4487000000004</v>
      </c>
    </row>
    <row r="42" spans="2:7" ht="14.45" x14ac:dyDescent="0.3">
      <c r="B42" s="16" t="s">
        <v>41</v>
      </c>
      <c r="C42" s="17">
        <f>C40+C41</f>
        <v>15886.178700000002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6:G6"/>
    <mergeCell ref="B7:G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6" workbookViewId="0">
      <selection activeCell="A5" sqref="A5"/>
    </sheetView>
  </sheetViews>
  <sheetFormatPr defaultRowHeight="15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94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91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0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80</v>
      </c>
      <c r="C13" s="10"/>
      <c r="D13" s="10"/>
      <c r="E13" s="10"/>
      <c r="F13" s="10">
        <v>1</v>
      </c>
      <c r="G13" s="13"/>
    </row>
    <row r="14" spans="1:7" ht="14.45" x14ac:dyDescent="0.3">
      <c r="B14" s="1" t="s">
        <v>2</v>
      </c>
      <c r="C14" s="10"/>
      <c r="D14" s="10"/>
      <c r="E14" s="10"/>
      <c r="F14" s="10"/>
      <c r="G14" s="13"/>
    </row>
    <row r="15" spans="1:7" ht="14.45" x14ac:dyDescent="0.3">
      <c r="B15" s="1" t="s">
        <v>3</v>
      </c>
      <c r="C15" s="10"/>
      <c r="D15" s="10"/>
      <c r="E15" s="10"/>
      <c r="F15" s="10"/>
      <c r="G15" s="13"/>
    </row>
    <row r="16" spans="1:7" ht="14.45" x14ac:dyDescent="0.3">
      <c r="B16" s="1" t="s">
        <v>4</v>
      </c>
      <c r="C16" s="10"/>
      <c r="D16" s="10"/>
      <c r="E16" s="10"/>
      <c r="F16" s="10"/>
      <c r="G16" s="13"/>
    </row>
    <row r="17" spans="2:7" ht="14.45" x14ac:dyDescent="0.3">
      <c r="B17" s="1" t="s">
        <v>5</v>
      </c>
      <c r="C17" s="10"/>
      <c r="D17" s="10"/>
      <c r="E17" s="10"/>
      <c r="F17" s="10"/>
      <c r="G17" s="13"/>
    </row>
    <row r="18" spans="2:7" ht="14.45" x14ac:dyDescent="0.3">
      <c r="B18" s="1" t="s">
        <v>6</v>
      </c>
      <c r="C18" s="10"/>
      <c r="D18" s="10"/>
      <c r="E18" s="10"/>
      <c r="F18" s="10"/>
      <c r="G18" s="13"/>
    </row>
    <row r="19" spans="2:7" ht="14.45" x14ac:dyDescent="0.3">
      <c r="B19" s="1" t="s">
        <v>7</v>
      </c>
      <c r="C19" s="10"/>
      <c r="D19" s="10"/>
      <c r="E19" s="10"/>
      <c r="F19" s="10"/>
      <c r="G19" s="13"/>
    </row>
    <row r="20" spans="2:7" ht="14.45" x14ac:dyDescent="0.3">
      <c r="B20" s="1" t="s">
        <v>88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86</v>
      </c>
      <c r="C22" s="10"/>
      <c r="D22" s="10"/>
      <c r="E22" s="10"/>
      <c r="F22" s="10"/>
      <c r="G22" s="13"/>
    </row>
    <row r="23" spans="2:7" ht="14.45" x14ac:dyDescent="0.3">
      <c r="B23" s="1" t="s">
        <v>87</v>
      </c>
      <c r="C23" s="10"/>
      <c r="D23" s="10"/>
      <c r="E23" s="10"/>
      <c r="F23" s="10"/>
      <c r="G23" s="13"/>
    </row>
    <row r="24" spans="2:7" ht="14.45" x14ac:dyDescent="0.3">
      <c r="B24" s="1" t="s">
        <v>10</v>
      </c>
      <c r="C24" s="10"/>
      <c r="D24" s="10"/>
      <c r="E24" s="10"/>
      <c r="F24" s="10"/>
      <c r="G24" s="13"/>
    </row>
    <row r="25" spans="2:7" ht="14.45" x14ac:dyDescent="0.3">
      <c r="B25" s="1" t="s">
        <v>11</v>
      </c>
      <c r="C25" s="10"/>
      <c r="D25" s="10"/>
      <c r="E25" s="10"/>
      <c r="F25" s="10"/>
      <c r="G25" s="13"/>
    </row>
    <row r="26" spans="2:7" ht="28.9" x14ac:dyDescent="0.3">
      <c r="B26" s="1" t="s">
        <v>12</v>
      </c>
      <c r="C26" s="10"/>
      <c r="D26" s="10"/>
      <c r="E26" s="10"/>
      <c r="F26" s="10"/>
      <c r="G26" s="13"/>
    </row>
    <row r="27" spans="2:7" ht="14.45" x14ac:dyDescent="0.3">
      <c r="B27" s="1" t="s">
        <v>13</v>
      </c>
      <c r="C27" s="10"/>
      <c r="D27" s="10"/>
      <c r="E27" s="10"/>
      <c r="F27" s="10"/>
      <c r="G27" s="13"/>
    </row>
    <row r="28" spans="2:7" ht="14.45" x14ac:dyDescent="0.3">
      <c r="B28" s="1" t="s">
        <v>14</v>
      </c>
      <c r="C28" s="10"/>
      <c r="D28" s="10"/>
      <c r="E28" s="10"/>
      <c r="F28" s="10"/>
      <c r="G28" s="13"/>
    </row>
    <row r="29" spans="2:7" ht="14.45" x14ac:dyDescent="0.3">
      <c r="B29" s="1" t="s">
        <v>15</v>
      </c>
      <c r="C29" s="10"/>
      <c r="D29" s="10"/>
      <c r="E29" s="10"/>
      <c r="F29" s="10"/>
      <c r="G29" s="13"/>
    </row>
    <row r="30" spans="2:7" ht="14.45" x14ac:dyDescent="0.3">
      <c r="B30" s="1" t="s">
        <v>16</v>
      </c>
      <c r="C30" s="10"/>
      <c r="D30" s="10"/>
      <c r="E30" s="10"/>
      <c r="F30" s="10"/>
      <c r="G30" s="13"/>
    </row>
    <row r="31" spans="2:7" ht="28.9" x14ac:dyDescent="0.3">
      <c r="B31" s="1" t="s">
        <v>18</v>
      </c>
      <c r="C31" s="10">
        <v>2200</v>
      </c>
      <c r="D31" s="10">
        <v>1500</v>
      </c>
      <c r="E31" s="10">
        <v>115</v>
      </c>
      <c r="F31" s="10"/>
      <c r="G31" s="13"/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>
        <v>80</v>
      </c>
      <c r="F34" s="10"/>
      <c r="G34" s="13"/>
    </row>
    <row r="35" spans="2:7" ht="14.45" x14ac:dyDescent="0.3">
      <c r="C35" s="10"/>
      <c r="D35" s="10"/>
      <c r="E35" s="10"/>
    </row>
    <row r="36" spans="2:7" ht="14.45" x14ac:dyDescent="0.3">
      <c r="B36" s="3" t="s">
        <v>21</v>
      </c>
      <c r="C36" s="6">
        <f>SUM(C10:C35)</f>
        <v>2200</v>
      </c>
      <c r="D36" s="6">
        <f>SUM(D10:D35)</f>
        <v>1500</v>
      </c>
      <c r="E36" s="6">
        <f>SUM(E10:E35)</f>
        <v>195</v>
      </c>
      <c r="F36" s="6">
        <f>SUM(F10:F35)</f>
        <v>1</v>
      </c>
      <c r="G36" s="6">
        <f>SUM(G10:G35)</f>
        <v>0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C38" s="15">
        <f>C36*C37</f>
        <v>2904</v>
      </c>
      <c r="D38" s="15">
        <f t="shared" ref="D38:G38" si="0">D36*D37</f>
        <v>1980</v>
      </c>
      <c r="E38" s="15">
        <f t="shared" si="0"/>
        <v>3445.6500000000005</v>
      </c>
      <c r="F38" s="15">
        <f t="shared" si="0"/>
        <v>338.63</v>
      </c>
      <c r="G38" s="15">
        <f t="shared" si="0"/>
        <v>0</v>
      </c>
    </row>
    <row r="40" spans="2:7" ht="14.45" x14ac:dyDescent="0.3">
      <c r="B40" s="16" t="s">
        <v>39</v>
      </c>
      <c r="C40" s="17">
        <f>C38+D38+E38+F38+G38</f>
        <v>8668.2800000000007</v>
      </c>
    </row>
    <row r="41" spans="2:7" ht="14.45" x14ac:dyDescent="0.3">
      <c r="B41" s="16" t="s">
        <v>40</v>
      </c>
      <c r="C41" s="17">
        <f>C40*19%</f>
        <v>1646.9732000000001</v>
      </c>
    </row>
    <row r="42" spans="2:7" ht="14.45" x14ac:dyDescent="0.3">
      <c r="B42" s="16" t="s">
        <v>41</v>
      </c>
      <c r="C42" s="17">
        <f>C40+C41</f>
        <v>10315.253200000001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6:G6"/>
    <mergeCell ref="B7:G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6" workbookViewId="0">
      <selection sqref="A1:G45"/>
    </sheetView>
  </sheetViews>
  <sheetFormatPr defaultRowHeight="15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93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92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0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80</v>
      </c>
      <c r="C13" s="10"/>
      <c r="D13" s="10"/>
      <c r="E13" s="10"/>
      <c r="F13" s="10"/>
      <c r="G13" s="13"/>
    </row>
    <row r="14" spans="1:7" ht="14.45" x14ac:dyDescent="0.3">
      <c r="B14" s="1" t="s">
        <v>2</v>
      </c>
      <c r="C14" s="10"/>
      <c r="D14" s="10"/>
      <c r="E14" s="10"/>
      <c r="F14" s="10"/>
      <c r="G14" s="13"/>
    </row>
    <row r="15" spans="1:7" ht="14.45" x14ac:dyDescent="0.3">
      <c r="B15" s="1" t="s">
        <v>3</v>
      </c>
      <c r="C15" s="10"/>
      <c r="D15" s="10"/>
      <c r="E15" s="10"/>
      <c r="F15" s="10"/>
      <c r="G15" s="13"/>
    </row>
    <row r="16" spans="1:7" ht="14.45" x14ac:dyDescent="0.3">
      <c r="B16" s="1" t="s">
        <v>4</v>
      </c>
      <c r="C16" s="10"/>
      <c r="D16" s="10"/>
      <c r="E16" s="10"/>
      <c r="F16" s="10"/>
      <c r="G16" s="13"/>
    </row>
    <row r="17" spans="2:7" ht="14.45" x14ac:dyDescent="0.3">
      <c r="B17" s="1" t="s">
        <v>5</v>
      </c>
      <c r="C17" s="10"/>
      <c r="D17" s="10"/>
      <c r="E17" s="10"/>
      <c r="F17" s="10"/>
      <c r="G17" s="13"/>
    </row>
    <row r="18" spans="2:7" ht="14.45" x14ac:dyDescent="0.3">
      <c r="B18" s="1" t="s">
        <v>6</v>
      </c>
      <c r="C18" s="10"/>
      <c r="D18" s="10"/>
      <c r="E18" s="10"/>
      <c r="F18" s="10"/>
      <c r="G18" s="13"/>
    </row>
    <row r="19" spans="2:7" ht="14.45" x14ac:dyDescent="0.3">
      <c r="B19" s="1" t="s">
        <v>7</v>
      </c>
      <c r="C19" s="10"/>
      <c r="D19" s="10"/>
      <c r="E19" s="10"/>
      <c r="F19" s="10"/>
      <c r="G19" s="13"/>
    </row>
    <row r="20" spans="2:7" ht="14.45" x14ac:dyDescent="0.3">
      <c r="B20" s="1" t="s">
        <v>88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86</v>
      </c>
      <c r="C22" s="10"/>
      <c r="D22" s="10"/>
      <c r="E22" s="10"/>
      <c r="F22" s="10"/>
      <c r="G22" s="13"/>
    </row>
    <row r="23" spans="2:7" ht="14.45" x14ac:dyDescent="0.3">
      <c r="B23" s="1" t="s">
        <v>87</v>
      </c>
      <c r="C23" s="10"/>
      <c r="D23" s="10"/>
      <c r="E23" s="10"/>
      <c r="F23" s="10"/>
      <c r="G23" s="13"/>
    </row>
    <row r="24" spans="2:7" ht="14.45" x14ac:dyDescent="0.3">
      <c r="B24" s="1" t="s">
        <v>10</v>
      </c>
      <c r="C24" s="10"/>
      <c r="D24" s="10"/>
      <c r="E24" s="10"/>
      <c r="F24" s="10"/>
      <c r="G24" s="13"/>
    </row>
    <row r="25" spans="2:7" ht="14.45" x14ac:dyDescent="0.3">
      <c r="B25" s="1" t="s">
        <v>11</v>
      </c>
      <c r="C25" s="10"/>
      <c r="D25" s="10"/>
      <c r="E25" s="10"/>
      <c r="F25" s="10"/>
      <c r="G25" s="13"/>
    </row>
    <row r="26" spans="2:7" ht="28.9" x14ac:dyDescent="0.3">
      <c r="B26" s="1" t="s">
        <v>12</v>
      </c>
      <c r="C26" s="10"/>
      <c r="D26" s="10"/>
      <c r="E26" s="10"/>
      <c r="F26" s="10"/>
      <c r="G26" s="13"/>
    </row>
    <row r="27" spans="2:7" ht="14.45" x14ac:dyDescent="0.3">
      <c r="B27" s="1" t="s">
        <v>13</v>
      </c>
      <c r="C27" s="10"/>
      <c r="D27" s="10"/>
      <c r="E27" s="10"/>
      <c r="F27" s="10"/>
      <c r="G27" s="13"/>
    </row>
    <row r="28" spans="2:7" ht="14.45" x14ac:dyDescent="0.3">
      <c r="B28" s="1" t="s">
        <v>14</v>
      </c>
      <c r="C28" s="10"/>
      <c r="D28" s="10"/>
      <c r="E28" s="10"/>
      <c r="F28" s="10"/>
      <c r="G28" s="13"/>
    </row>
    <row r="29" spans="2:7" ht="14.45" x14ac:dyDescent="0.3">
      <c r="B29" s="1" t="s">
        <v>15</v>
      </c>
      <c r="C29" s="10"/>
      <c r="D29" s="10"/>
      <c r="E29" s="10"/>
      <c r="F29" s="10"/>
      <c r="G29" s="13"/>
    </row>
    <row r="30" spans="2:7" ht="14.45" x14ac:dyDescent="0.3">
      <c r="B30" s="1" t="s">
        <v>16</v>
      </c>
      <c r="C30" s="10"/>
      <c r="D30" s="10"/>
      <c r="E30" s="10"/>
      <c r="F30" s="10"/>
      <c r="G30" s="13"/>
    </row>
    <row r="31" spans="2:7" ht="28.9" x14ac:dyDescent="0.3">
      <c r="B31" s="1" t="s">
        <v>18</v>
      </c>
      <c r="C31" s="10">
        <v>2200</v>
      </c>
      <c r="D31" s="10">
        <v>1500</v>
      </c>
      <c r="E31" s="10">
        <v>115</v>
      </c>
      <c r="F31" s="10"/>
      <c r="G31" s="13"/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/>
      <c r="F34" s="10"/>
      <c r="G34" s="13"/>
    </row>
    <row r="35" spans="2:7" ht="14.45" x14ac:dyDescent="0.3">
      <c r="C35" s="10"/>
      <c r="D35" s="10"/>
      <c r="E35" s="10"/>
    </row>
    <row r="36" spans="2:7" ht="14.45" x14ac:dyDescent="0.3">
      <c r="B36" s="3" t="s">
        <v>21</v>
      </c>
      <c r="C36" s="6">
        <f>SUM(C10:C35)</f>
        <v>2200</v>
      </c>
      <c r="D36" s="6">
        <f>SUM(D10:D35)</f>
        <v>1500</v>
      </c>
      <c r="E36" s="6">
        <f>SUM(E10:E35)</f>
        <v>115</v>
      </c>
      <c r="F36" s="6">
        <f>SUM(F10:F35)</f>
        <v>0</v>
      </c>
      <c r="G36" s="6">
        <f>SUM(G10:G35)</f>
        <v>0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C38" s="15">
        <f>C36*C37</f>
        <v>2904</v>
      </c>
      <c r="D38" s="15">
        <f t="shared" ref="D38:G38" si="0">D36*D37</f>
        <v>1980</v>
      </c>
      <c r="E38" s="15">
        <f t="shared" si="0"/>
        <v>2032.0500000000002</v>
      </c>
      <c r="F38" s="15">
        <f t="shared" si="0"/>
        <v>0</v>
      </c>
      <c r="G38" s="15">
        <f t="shared" si="0"/>
        <v>0</v>
      </c>
    </row>
    <row r="40" spans="2:7" ht="14.45" x14ac:dyDescent="0.3">
      <c r="B40" s="16" t="s">
        <v>39</v>
      </c>
      <c r="C40" s="17">
        <f>C38+D38+E38+F38+G38</f>
        <v>6916.05</v>
      </c>
    </row>
    <row r="41" spans="2:7" ht="14.45" x14ac:dyDescent="0.3">
      <c r="B41" s="16" t="s">
        <v>40</v>
      </c>
      <c r="C41" s="17">
        <f>C40*19%</f>
        <v>1314.0495000000001</v>
      </c>
    </row>
    <row r="42" spans="2:7" ht="14.45" x14ac:dyDescent="0.3">
      <c r="B42" s="16" t="s">
        <v>41</v>
      </c>
      <c r="C42" s="17">
        <f>C40+C41</f>
        <v>8230.0995000000003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6:G6"/>
    <mergeCell ref="B7:G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3" workbookViewId="0">
      <selection activeCell="J27" sqref="J27"/>
    </sheetView>
  </sheetViews>
  <sheetFormatPr defaultRowHeight="15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96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95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0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80</v>
      </c>
      <c r="C13" s="10"/>
      <c r="D13" s="10"/>
      <c r="E13" s="10"/>
      <c r="F13" s="10"/>
      <c r="G13" s="13"/>
    </row>
    <row r="14" spans="1:7" ht="14.45" x14ac:dyDescent="0.3">
      <c r="B14" s="1" t="s">
        <v>2</v>
      </c>
      <c r="C14" s="10"/>
      <c r="D14" s="10"/>
      <c r="E14" s="10"/>
      <c r="F14" s="10"/>
      <c r="G14" s="13"/>
    </row>
    <row r="15" spans="1:7" ht="14.45" x14ac:dyDescent="0.3">
      <c r="B15" s="1" t="s">
        <v>3</v>
      </c>
      <c r="C15" s="10"/>
      <c r="D15" s="10"/>
      <c r="E15" s="10"/>
      <c r="F15" s="10"/>
      <c r="G15" s="13"/>
    </row>
    <row r="16" spans="1:7" ht="14.45" x14ac:dyDescent="0.3">
      <c r="B16" s="1" t="s">
        <v>4</v>
      </c>
      <c r="C16" s="10"/>
      <c r="D16" s="10"/>
      <c r="E16" s="10"/>
      <c r="F16" s="10"/>
      <c r="G16" s="13"/>
    </row>
    <row r="17" spans="2:7" ht="14.45" x14ac:dyDescent="0.3">
      <c r="B17" s="1" t="s">
        <v>5</v>
      </c>
      <c r="C17" s="10"/>
      <c r="D17" s="10"/>
      <c r="E17" s="10"/>
      <c r="F17" s="10"/>
      <c r="G17" s="13"/>
    </row>
    <row r="18" spans="2:7" ht="14.45" x14ac:dyDescent="0.3">
      <c r="B18" s="1" t="s">
        <v>6</v>
      </c>
      <c r="C18" s="10"/>
      <c r="D18" s="10"/>
      <c r="E18" s="10"/>
      <c r="F18" s="10"/>
      <c r="G18" s="13"/>
    </row>
    <row r="19" spans="2:7" ht="14.45" x14ac:dyDescent="0.3">
      <c r="B19" s="1" t="s">
        <v>7</v>
      </c>
      <c r="C19" s="10"/>
      <c r="D19" s="10"/>
      <c r="E19" s="10"/>
      <c r="F19" s="10"/>
      <c r="G19" s="13"/>
    </row>
    <row r="20" spans="2:7" ht="14.45" x14ac:dyDescent="0.3">
      <c r="B20" s="1" t="s">
        <v>88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86</v>
      </c>
      <c r="C22" s="10"/>
      <c r="D22" s="10"/>
      <c r="E22" s="10"/>
      <c r="F22" s="10"/>
      <c r="G22" s="13"/>
    </row>
    <row r="23" spans="2:7" ht="14.45" x14ac:dyDescent="0.3">
      <c r="B23" s="1" t="s">
        <v>87</v>
      </c>
      <c r="C23" s="10"/>
      <c r="D23" s="10"/>
      <c r="E23" s="10"/>
      <c r="F23" s="10"/>
      <c r="G23" s="13"/>
    </row>
    <row r="24" spans="2:7" ht="14.45" x14ac:dyDescent="0.3">
      <c r="B24" s="1" t="s">
        <v>10</v>
      </c>
      <c r="C24" s="10"/>
      <c r="D24" s="10"/>
      <c r="E24" s="10"/>
      <c r="F24" s="10"/>
      <c r="G24" s="13"/>
    </row>
    <row r="25" spans="2:7" ht="14.45" x14ac:dyDescent="0.3">
      <c r="B25" s="1" t="s">
        <v>11</v>
      </c>
      <c r="C25" s="10">
        <v>52</v>
      </c>
      <c r="D25" s="10">
        <v>300</v>
      </c>
      <c r="E25" s="10">
        <v>3</v>
      </c>
      <c r="F25" s="10"/>
      <c r="G25" s="13"/>
    </row>
    <row r="26" spans="2:7" ht="28.9" x14ac:dyDescent="0.3">
      <c r="B26" s="1" t="s">
        <v>12</v>
      </c>
      <c r="C26" s="10"/>
      <c r="D26" s="10"/>
      <c r="E26" s="10"/>
      <c r="F26" s="10"/>
      <c r="G26" s="13"/>
    </row>
    <row r="27" spans="2:7" ht="14.45" x14ac:dyDescent="0.3">
      <c r="B27" s="1" t="s">
        <v>13</v>
      </c>
      <c r="C27" s="10"/>
      <c r="D27" s="10"/>
      <c r="E27" s="10"/>
      <c r="F27" s="10"/>
      <c r="G27" s="13"/>
    </row>
    <row r="28" spans="2:7" ht="14.45" x14ac:dyDescent="0.3">
      <c r="B28" s="1" t="s">
        <v>14</v>
      </c>
      <c r="C28" s="10"/>
      <c r="D28" s="10"/>
      <c r="E28" s="10"/>
      <c r="F28" s="10"/>
      <c r="G28" s="13"/>
    </row>
    <row r="29" spans="2:7" ht="14.45" x14ac:dyDescent="0.3">
      <c r="B29" s="1" t="s">
        <v>15</v>
      </c>
      <c r="C29" s="10"/>
      <c r="D29" s="10"/>
      <c r="E29" s="10"/>
      <c r="F29" s="10"/>
      <c r="G29" s="13"/>
    </row>
    <row r="30" spans="2:7" ht="14.45" x14ac:dyDescent="0.3">
      <c r="B30" s="1" t="s">
        <v>16</v>
      </c>
      <c r="C30" s="10"/>
      <c r="D30" s="10"/>
      <c r="E30" s="10"/>
      <c r="F30" s="10"/>
      <c r="G30" s="13"/>
    </row>
    <row r="31" spans="2:7" ht="28.9" x14ac:dyDescent="0.3">
      <c r="B31" s="1" t="s">
        <v>18</v>
      </c>
      <c r="C31" s="10">
        <v>2200</v>
      </c>
      <c r="D31" s="10">
        <v>1500</v>
      </c>
      <c r="E31" s="10">
        <v>115</v>
      </c>
      <c r="F31" s="10"/>
      <c r="G31" s="13"/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>
        <v>80</v>
      </c>
      <c r="F34" s="10"/>
      <c r="G34" s="13"/>
    </row>
    <row r="35" spans="2:7" ht="14.45" x14ac:dyDescent="0.3">
      <c r="C35" s="10"/>
      <c r="D35" s="10"/>
      <c r="E35" s="10"/>
    </row>
    <row r="36" spans="2:7" ht="14.45" x14ac:dyDescent="0.3">
      <c r="B36" s="3" t="s">
        <v>21</v>
      </c>
      <c r="C36" s="6">
        <f>SUM(C10:C35)</f>
        <v>2252</v>
      </c>
      <c r="D36" s="6">
        <f>SUM(D10:D35)</f>
        <v>1800</v>
      </c>
      <c r="E36" s="6">
        <f>SUM(E10:E35)</f>
        <v>198</v>
      </c>
      <c r="F36" s="6">
        <f>SUM(F10:F35)</f>
        <v>0</v>
      </c>
      <c r="G36" s="6">
        <f>SUM(G10:G35)</f>
        <v>0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C38" s="15">
        <f>C36*C37</f>
        <v>2972.6400000000003</v>
      </c>
      <c r="D38" s="15">
        <f t="shared" ref="D38:G38" si="0">D36*D37</f>
        <v>2376</v>
      </c>
      <c r="E38" s="15">
        <f t="shared" si="0"/>
        <v>3498.6600000000003</v>
      </c>
      <c r="F38" s="15">
        <f t="shared" si="0"/>
        <v>0</v>
      </c>
      <c r="G38" s="15">
        <f t="shared" si="0"/>
        <v>0</v>
      </c>
    </row>
    <row r="40" spans="2:7" ht="14.45" x14ac:dyDescent="0.3">
      <c r="B40" s="16" t="s">
        <v>39</v>
      </c>
      <c r="C40" s="17">
        <f>C38+D38+E38+F38+G38</f>
        <v>8847.3000000000011</v>
      </c>
    </row>
    <row r="41" spans="2:7" ht="14.45" x14ac:dyDescent="0.3">
      <c r="B41" s="16" t="s">
        <v>40</v>
      </c>
      <c r="C41" s="17">
        <f>C40*19%</f>
        <v>1680.9870000000003</v>
      </c>
    </row>
    <row r="42" spans="2:7" ht="14.45" x14ac:dyDescent="0.3">
      <c r="B42" s="16" t="s">
        <v>41</v>
      </c>
      <c r="C42" s="17">
        <f>C40+C41</f>
        <v>10528.287000000002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6:G6"/>
    <mergeCell ref="B7:G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6" workbookViewId="0">
      <selection sqref="A1:G44"/>
    </sheetView>
  </sheetViews>
  <sheetFormatPr defaultRowHeight="15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98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97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0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80</v>
      </c>
      <c r="C13" s="10"/>
      <c r="D13" s="10"/>
      <c r="E13" s="10"/>
      <c r="F13" s="10"/>
      <c r="G13" s="13"/>
    </row>
    <row r="14" spans="1:7" ht="14.45" x14ac:dyDescent="0.3">
      <c r="B14" s="1" t="s">
        <v>2</v>
      </c>
      <c r="C14" s="10"/>
      <c r="D14" s="10"/>
      <c r="E14" s="10"/>
      <c r="F14" s="10"/>
      <c r="G14" s="13"/>
    </row>
    <row r="15" spans="1:7" ht="14.45" x14ac:dyDescent="0.3">
      <c r="B15" s="1" t="s">
        <v>3</v>
      </c>
      <c r="C15" s="10"/>
      <c r="D15" s="10"/>
      <c r="E15" s="10"/>
      <c r="F15" s="10"/>
      <c r="G15" s="13"/>
    </row>
    <row r="16" spans="1:7" ht="14.45" x14ac:dyDescent="0.3">
      <c r="B16" s="1" t="s">
        <v>4</v>
      </c>
      <c r="C16" s="10"/>
      <c r="D16" s="10"/>
      <c r="E16" s="10"/>
      <c r="F16" s="10"/>
      <c r="G16" s="13"/>
    </row>
    <row r="17" spans="2:7" ht="14.45" x14ac:dyDescent="0.3">
      <c r="B17" s="1" t="s">
        <v>5</v>
      </c>
      <c r="C17" s="10"/>
      <c r="D17" s="10"/>
      <c r="E17" s="10"/>
      <c r="F17" s="10"/>
      <c r="G17" s="13"/>
    </row>
    <row r="18" spans="2:7" ht="14.45" x14ac:dyDescent="0.3">
      <c r="B18" s="1" t="s">
        <v>6</v>
      </c>
      <c r="C18" s="10"/>
      <c r="D18" s="10"/>
      <c r="E18" s="10"/>
      <c r="F18" s="10"/>
      <c r="G18" s="13"/>
    </row>
    <row r="19" spans="2:7" ht="14.45" x14ac:dyDescent="0.3">
      <c r="B19" s="1" t="s">
        <v>7</v>
      </c>
      <c r="C19" s="10"/>
      <c r="D19" s="10"/>
      <c r="E19" s="10"/>
      <c r="F19" s="10"/>
      <c r="G19" s="13"/>
    </row>
    <row r="20" spans="2:7" ht="14.45" x14ac:dyDescent="0.3">
      <c r="B20" s="1" t="s">
        <v>88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86</v>
      </c>
      <c r="C22" s="10"/>
      <c r="D22" s="10"/>
      <c r="E22" s="10"/>
      <c r="F22" s="10"/>
      <c r="G22" s="13"/>
    </row>
    <row r="23" spans="2:7" ht="14.45" x14ac:dyDescent="0.3">
      <c r="B23" s="1" t="s">
        <v>87</v>
      </c>
      <c r="C23" s="10"/>
      <c r="D23" s="10"/>
      <c r="E23" s="10"/>
      <c r="F23" s="10"/>
      <c r="G23" s="13"/>
    </row>
    <row r="24" spans="2:7" ht="14.45" x14ac:dyDescent="0.3">
      <c r="B24" s="1" t="s">
        <v>10</v>
      </c>
      <c r="C24" s="10"/>
      <c r="D24" s="10"/>
      <c r="E24" s="10"/>
      <c r="F24" s="10"/>
      <c r="G24" s="13"/>
    </row>
    <row r="25" spans="2:7" ht="14.45" x14ac:dyDescent="0.3">
      <c r="B25" s="1" t="s">
        <v>11</v>
      </c>
      <c r="C25" s="10"/>
      <c r="D25" s="10"/>
      <c r="E25" s="10"/>
      <c r="F25" s="10"/>
      <c r="G25" s="13"/>
    </row>
    <row r="26" spans="2:7" ht="28.9" x14ac:dyDescent="0.3">
      <c r="B26" s="1" t="s">
        <v>12</v>
      </c>
      <c r="C26" s="10"/>
      <c r="D26" s="10"/>
      <c r="E26" s="10"/>
      <c r="F26" s="10"/>
      <c r="G26" s="13"/>
    </row>
    <row r="27" spans="2:7" ht="14.45" x14ac:dyDescent="0.3">
      <c r="B27" s="1" t="s">
        <v>13</v>
      </c>
      <c r="C27" s="10"/>
      <c r="D27" s="10"/>
      <c r="E27" s="10"/>
      <c r="F27" s="10"/>
      <c r="G27" s="13"/>
    </row>
    <row r="28" spans="2:7" ht="14.45" x14ac:dyDescent="0.3">
      <c r="B28" s="1" t="s">
        <v>14</v>
      </c>
      <c r="C28" s="10"/>
      <c r="D28" s="10"/>
      <c r="E28" s="10"/>
      <c r="F28" s="10"/>
      <c r="G28" s="13"/>
    </row>
    <row r="29" spans="2:7" ht="14.45" x14ac:dyDescent="0.3">
      <c r="B29" s="1" t="s">
        <v>15</v>
      </c>
      <c r="C29" s="10"/>
      <c r="D29" s="10"/>
      <c r="E29" s="10"/>
      <c r="F29" s="10"/>
      <c r="G29" s="13"/>
    </row>
    <row r="30" spans="2:7" ht="14.45" x14ac:dyDescent="0.3">
      <c r="B30" s="1" t="s">
        <v>16</v>
      </c>
      <c r="C30" s="10"/>
      <c r="D30" s="10"/>
      <c r="E30" s="10"/>
      <c r="F30" s="10"/>
      <c r="G30" s="13"/>
    </row>
    <row r="31" spans="2:7" ht="28.9" x14ac:dyDescent="0.3">
      <c r="B31" s="1" t="s">
        <v>18</v>
      </c>
      <c r="C31" s="10">
        <v>2200</v>
      </c>
      <c r="D31" s="10">
        <v>1500</v>
      </c>
      <c r="E31" s="10">
        <v>115</v>
      </c>
      <c r="F31" s="10"/>
      <c r="G31" s="13"/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>
        <v>80</v>
      </c>
      <c r="F34" s="10"/>
      <c r="G34" s="13"/>
    </row>
    <row r="35" spans="2:7" ht="14.45" x14ac:dyDescent="0.3">
      <c r="C35" s="10"/>
      <c r="D35" s="10"/>
      <c r="E35" s="10"/>
    </row>
    <row r="36" spans="2:7" ht="14.45" x14ac:dyDescent="0.3">
      <c r="B36" s="3" t="s">
        <v>21</v>
      </c>
      <c r="C36" s="6">
        <f>SUM(C10:C35)</f>
        <v>2200</v>
      </c>
      <c r="D36" s="6">
        <f>SUM(D10:D35)</f>
        <v>1500</v>
      </c>
      <c r="E36" s="6">
        <f>SUM(E10:E35)</f>
        <v>195</v>
      </c>
      <c r="F36" s="6">
        <f>SUM(F10:F35)</f>
        <v>0</v>
      </c>
      <c r="G36" s="6">
        <f>SUM(G10:G35)</f>
        <v>0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C38" s="15">
        <f>C36*C37</f>
        <v>2904</v>
      </c>
      <c r="D38" s="15">
        <f t="shared" ref="D38:G38" si="0">D36*D37</f>
        <v>1980</v>
      </c>
      <c r="E38" s="15">
        <f t="shared" si="0"/>
        <v>3445.6500000000005</v>
      </c>
      <c r="F38" s="15">
        <f t="shared" si="0"/>
        <v>0</v>
      </c>
      <c r="G38" s="15">
        <f t="shared" si="0"/>
        <v>0</v>
      </c>
    </row>
    <row r="40" spans="2:7" ht="14.45" x14ac:dyDescent="0.3">
      <c r="B40" s="16" t="s">
        <v>39</v>
      </c>
      <c r="C40" s="17">
        <f>C38+D38+E38+F38+G38</f>
        <v>8329.6500000000015</v>
      </c>
    </row>
    <row r="41" spans="2:7" ht="14.45" x14ac:dyDescent="0.3">
      <c r="B41" s="16" t="s">
        <v>40</v>
      </c>
      <c r="C41" s="17">
        <f>C40*19%</f>
        <v>1582.6335000000004</v>
      </c>
    </row>
    <row r="42" spans="2:7" ht="14.45" x14ac:dyDescent="0.3">
      <c r="B42" s="16" t="s">
        <v>41</v>
      </c>
      <c r="C42" s="17">
        <f>C40+C41</f>
        <v>9912.2835000000014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6:G6"/>
    <mergeCell ref="B7:G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9" workbookViewId="0">
      <selection sqref="A1:G44"/>
    </sheetView>
  </sheetViews>
  <sheetFormatPr defaultRowHeight="15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99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100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3"/>
    </row>
    <row r="11" spans="1:7" ht="14.45" x14ac:dyDescent="0.3">
      <c r="B11" s="1" t="s">
        <v>20</v>
      </c>
      <c r="C11" s="10"/>
      <c r="D11" s="10"/>
      <c r="E11" s="10"/>
      <c r="F11" s="10">
        <v>1</v>
      </c>
      <c r="G11" s="13"/>
    </row>
    <row r="12" spans="1:7" ht="14.45" x14ac:dyDescent="0.3">
      <c r="B12" s="1" t="s">
        <v>1</v>
      </c>
      <c r="C12" s="10">
        <v>36</v>
      </c>
      <c r="D12" s="10"/>
      <c r="E12" s="10"/>
      <c r="F12" s="10"/>
      <c r="G12" s="13"/>
    </row>
    <row r="13" spans="1:7" ht="14.45" x14ac:dyDescent="0.3">
      <c r="B13" s="1" t="s">
        <v>80</v>
      </c>
      <c r="C13" s="10"/>
      <c r="D13" s="10"/>
      <c r="E13" s="10"/>
      <c r="F13" s="10"/>
      <c r="G13" s="13"/>
    </row>
    <row r="14" spans="1:7" ht="14.45" x14ac:dyDescent="0.3">
      <c r="B14" s="1" t="s">
        <v>2</v>
      </c>
      <c r="C14" s="10">
        <v>60</v>
      </c>
      <c r="D14" s="10"/>
      <c r="E14" s="10">
        <v>6</v>
      </c>
      <c r="F14" s="10"/>
      <c r="G14" s="13"/>
    </row>
    <row r="15" spans="1:7" ht="14.45" x14ac:dyDescent="0.3">
      <c r="B15" s="1" t="s">
        <v>3</v>
      </c>
      <c r="C15" s="10"/>
      <c r="D15" s="10"/>
      <c r="E15" s="10"/>
      <c r="F15" s="10"/>
      <c r="G15" s="13"/>
    </row>
    <row r="16" spans="1:7" ht="14.45" x14ac:dyDescent="0.3">
      <c r="B16" s="1" t="s">
        <v>4</v>
      </c>
      <c r="C16" s="10"/>
      <c r="D16" s="10"/>
      <c r="E16" s="10"/>
      <c r="F16" s="10"/>
      <c r="G16" s="13"/>
    </row>
    <row r="17" spans="2:7" ht="14.45" x14ac:dyDescent="0.3">
      <c r="B17" s="1" t="s">
        <v>5</v>
      </c>
      <c r="C17" s="10"/>
      <c r="D17" s="10"/>
      <c r="E17" s="10"/>
      <c r="F17" s="10"/>
      <c r="G17" s="13"/>
    </row>
    <row r="18" spans="2:7" ht="14.45" x14ac:dyDescent="0.3">
      <c r="B18" s="1" t="s">
        <v>6</v>
      </c>
      <c r="C18" s="10"/>
      <c r="D18" s="10"/>
      <c r="E18" s="10"/>
      <c r="F18" s="10"/>
      <c r="G18" s="13"/>
    </row>
    <row r="19" spans="2:7" ht="14.45" x14ac:dyDescent="0.3">
      <c r="B19" s="1" t="s">
        <v>7</v>
      </c>
      <c r="C19" s="10"/>
      <c r="D19" s="10"/>
      <c r="E19" s="10"/>
      <c r="F19" s="10"/>
      <c r="G19" s="13"/>
    </row>
    <row r="20" spans="2:7" ht="14.45" x14ac:dyDescent="0.3">
      <c r="B20" s="1" t="s">
        <v>88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>
        <v>24</v>
      </c>
      <c r="D21" s="10"/>
      <c r="E21" s="10"/>
      <c r="F21" s="10"/>
      <c r="G21" s="13"/>
    </row>
    <row r="22" spans="2:7" ht="14.45" x14ac:dyDescent="0.3">
      <c r="B22" s="1" t="s">
        <v>86</v>
      </c>
      <c r="C22" s="10"/>
      <c r="D22" s="10"/>
      <c r="E22" s="10"/>
      <c r="F22" s="10"/>
      <c r="G22" s="13"/>
    </row>
    <row r="23" spans="2:7" ht="14.45" x14ac:dyDescent="0.3">
      <c r="B23" s="1" t="s">
        <v>87</v>
      </c>
      <c r="C23" s="10"/>
      <c r="D23" s="10"/>
      <c r="E23" s="10"/>
      <c r="F23" s="10"/>
      <c r="G23" s="13"/>
    </row>
    <row r="24" spans="2:7" ht="14.45" x14ac:dyDescent="0.3">
      <c r="B24" s="1" t="s">
        <v>10</v>
      </c>
      <c r="C24" s="10"/>
      <c r="D24" s="10"/>
      <c r="E24" s="10"/>
      <c r="F24" s="10"/>
      <c r="G24" s="13"/>
    </row>
    <row r="25" spans="2:7" ht="14.45" x14ac:dyDescent="0.3">
      <c r="B25" s="1" t="s">
        <v>11</v>
      </c>
      <c r="C25" s="10">
        <v>36</v>
      </c>
      <c r="D25" s="10">
        <v>200</v>
      </c>
      <c r="E25" s="10"/>
      <c r="F25" s="10"/>
      <c r="G25" s="13"/>
    </row>
    <row r="26" spans="2:7" ht="28.9" x14ac:dyDescent="0.3">
      <c r="B26" s="1" t="s">
        <v>12</v>
      </c>
      <c r="C26" s="10">
        <v>24</v>
      </c>
      <c r="D26" s="10">
        <v>200</v>
      </c>
      <c r="E26" s="10"/>
      <c r="F26" s="10"/>
      <c r="G26" s="13"/>
    </row>
    <row r="27" spans="2:7" ht="14.45" x14ac:dyDescent="0.3">
      <c r="B27" s="1" t="s">
        <v>13</v>
      </c>
      <c r="C27" s="10"/>
      <c r="D27" s="10"/>
      <c r="E27" s="10"/>
      <c r="F27" s="10"/>
      <c r="G27" s="13"/>
    </row>
    <row r="28" spans="2:7" ht="14.45" x14ac:dyDescent="0.3">
      <c r="B28" s="1" t="s">
        <v>14</v>
      </c>
      <c r="C28" s="10"/>
      <c r="D28" s="10"/>
      <c r="E28" s="10"/>
      <c r="F28" s="10"/>
      <c r="G28" s="13"/>
    </row>
    <row r="29" spans="2:7" ht="14.45" x14ac:dyDescent="0.3">
      <c r="B29" s="1" t="s">
        <v>15</v>
      </c>
      <c r="C29" s="10">
        <v>2200</v>
      </c>
      <c r="D29" s="10">
        <v>1500</v>
      </c>
      <c r="E29" s="10">
        <v>115</v>
      </c>
      <c r="F29" s="10"/>
      <c r="G29" s="13"/>
    </row>
    <row r="30" spans="2:7" ht="14.45" x14ac:dyDescent="0.3">
      <c r="B30" s="1" t="s">
        <v>16</v>
      </c>
      <c r="C30" s="10"/>
      <c r="D30" s="10"/>
      <c r="E30" s="10">
        <v>5</v>
      </c>
      <c r="F30" s="10"/>
      <c r="G30" s="13"/>
    </row>
    <row r="31" spans="2:7" ht="28.9" x14ac:dyDescent="0.3">
      <c r="B31" s="1" t="s">
        <v>18</v>
      </c>
      <c r="C31" s="10"/>
      <c r="D31" s="10"/>
      <c r="E31" s="10">
        <v>4</v>
      </c>
      <c r="F31" s="10"/>
      <c r="G31" s="13"/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>
        <v>80</v>
      </c>
      <c r="F34" s="10"/>
      <c r="G34" s="13"/>
    </row>
    <row r="35" spans="2:7" ht="14.45" x14ac:dyDescent="0.3">
      <c r="C35" s="10"/>
      <c r="D35" s="10"/>
      <c r="E35" s="10"/>
    </row>
    <row r="36" spans="2:7" ht="14.45" x14ac:dyDescent="0.3">
      <c r="B36" s="3" t="s">
        <v>21</v>
      </c>
      <c r="C36" s="6">
        <f>SUM(C10:C35)</f>
        <v>2380</v>
      </c>
      <c r="D36" s="6">
        <f>SUM(D10:D35)</f>
        <v>1900</v>
      </c>
      <c r="E36" s="6">
        <f>SUM(E10:E35)</f>
        <v>210</v>
      </c>
      <c r="F36" s="6">
        <f>SUM(F10:F35)</f>
        <v>1</v>
      </c>
      <c r="G36" s="6">
        <f>SUM(G10:G35)</f>
        <v>0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C38" s="15">
        <f>C36*C37</f>
        <v>3141.6000000000004</v>
      </c>
      <c r="D38" s="15">
        <f t="shared" ref="D38:G38" si="0">D36*D37</f>
        <v>2508</v>
      </c>
      <c r="E38" s="15">
        <f t="shared" si="0"/>
        <v>3710.7000000000003</v>
      </c>
      <c r="F38" s="15">
        <f t="shared" si="0"/>
        <v>338.63</v>
      </c>
      <c r="G38" s="15">
        <f t="shared" si="0"/>
        <v>0</v>
      </c>
    </row>
    <row r="40" spans="2:7" ht="14.45" x14ac:dyDescent="0.3">
      <c r="B40" s="16" t="s">
        <v>39</v>
      </c>
      <c r="C40" s="17">
        <f>C38+D38+E38+F38+G38</f>
        <v>9698.93</v>
      </c>
    </row>
    <row r="41" spans="2:7" ht="14.45" x14ac:dyDescent="0.3">
      <c r="B41" s="16" t="s">
        <v>40</v>
      </c>
      <c r="C41" s="17">
        <f>C40*19%</f>
        <v>1842.7967000000001</v>
      </c>
    </row>
    <row r="42" spans="2:7" ht="14.45" x14ac:dyDescent="0.3">
      <c r="B42" s="16" t="s">
        <v>41</v>
      </c>
      <c r="C42" s="17">
        <f>C40+C41</f>
        <v>11541.726700000001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6:G6"/>
    <mergeCell ref="B7:G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2" workbookViewId="0">
      <selection activeCell="B1" sqref="B1:G40"/>
    </sheetView>
  </sheetViews>
  <sheetFormatPr defaultRowHeight="15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101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3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80</v>
      </c>
      <c r="C13" s="10"/>
      <c r="D13" s="10"/>
      <c r="E13" s="10"/>
      <c r="F13" s="10"/>
      <c r="G13" s="13"/>
    </row>
    <row r="14" spans="1:7" ht="14.45" x14ac:dyDescent="0.3">
      <c r="B14" s="1" t="s">
        <v>2</v>
      </c>
      <c r="C14" s="10"/>
      <c r="D14" s="10"/>
      <c r="E14" s="10"/>
      <c r="F14" s="10"/>
      <c r="G14" s="13"/>
    </row>
    <row r="15" spans="1:7" ht="14.45" x14ac:dyDescent="0.3">
      <c r="B15" s="1" t="s">
        <v>3</v>
      </c>
      <c r="C15" s="10"/>
      <c r="D15" s="10"/>
      <c r="E15" s="10"/>
      <c r="F15" s="10"/>
      <c r="G15" s="13"/>
    </row>
    <row r="16" spans="1:7" ht="14.45" x14ac:dyDescent="0.3">
      <c r="B16" s="1" t="s">
        <v>4</v>
      </c>
      <c r="C16" s="10"/>
      <c r="D16" s="10"/>
      <c r="E16" s="10"/>
      <c r="F16" s="10"/>
      <c r="G16" s="13"/>
    </row>
    <row r="17" spans="2:7" ht="14.45" x14ac:dyDescent="0.3">
      <c r="B17" s="1" t="s">
        <v>5</v>
      </c>
      <c r="C17" s="10"/>
      <c r="D17" s="10"/>
      <c r="E17" s="10"/>
      <c r="F17" s="10"/>
      <c r="G17" s="13"/>
    </row>
    <row r="18" spans="2:7" ht="14.45" x14ac:dyDescent="0.3">
      <c r="B18" s="1" t="s">
        <v>6</v>
      </c>
      <c r="C18" s="10"/>
      <c r="D18" s="10"/>
      <c r="E18" s="10"/>
      <c r="F18" s="10"/>
      <c r="G18" s="13"/>
    </row>
    <row r="19" spans="2:7" ht="14.45" x14ac:dyDescent="0.3">
      <c r="B19" s="1" t="s">
        <v>7</v>
      </c>
      <c r="C19" s="10"/>
      <c r="D19" s="10"/>
      <c r="E19" s="10"/>
      <c r="F19" s="10"/>
      <c r="G19" s="13"/>
    </row>
    <row r="20" spans="2:7" ht="14.45" x14ac:dyDescent="0.3">
      <c r="B20" s="1" t="s">
        <v>88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86</v>
      </c>
      <c r="C22" s="10"/>
      <c r="D22" s="10"/>
      <c r="E22" s="10"/>
      <c r="F22" s="10"/>
      <c r="G22" s="13"/>
    </row>
    <row r="23" spans="2:7" ht="14.45" x14ac:dyDescent="0.3">
      <c r="B23" s="1" t="s">
        <v>87</v>
      </c>
      <c r="C23" s="10"/>
      <c r="D23" s="10"/>
      <c r="E23" s="10"/>
      <c r="F23" s="10"/>
      <c r="G23" s="13"/>
    </row>
    <row r="24" spans="2:7" ht="14.45" x14ac:dyDescent="0.3">
      <c r="B24" s="1" t="s">
        <v>10</v>
      </c>
      <c r="C24" s="10"/>
      <c r="D24" s="10"/>
      <c r="E24" s="10"/>
      <c r="F24" s="10"/>
      <c r="G24" s="13"/>
    </row>
    <row r="25" spans="2:7" ht="14.45" x14ac:dyDescent="0.3">
      <c r="B25" s="1" t="s">
        <v>11</v>
      </c>
      <c r="C25" s="10">
        <v>36</v>
      </c>
      <c r="D25" s="10">
        <v>200</v>
      </c>
      <c r="E25" s="10"/>
      <c r="F25" s="10"/>
      <c r="G25" s="13"/>
    </row>
    <row r="26" spans="2:7" ht="28.9" x14ac:dyDescent="0.3">
      <c r="B26" s="1" t="s">
        <v>12</v>
      </c>
      <c r="C26" s="10">
        <v>24</v>
      </c>
      <c r="D26" s="10">
        <v>200</v>
      </c>
      <c r="E26" s="10"/>
      <c r="F26" s="10"/>
      <c r="G26" s="13"/>
    </row>
    <row r="27" spans="2:7" ht="14.45" x14ac:dyDescent="0.3">
      <c r="B27" s="1" t="s">
        <v>13</v>
      </c>
      <c r="C27" s="10"/>
      <c r="D27" s="10"/>
      <c r="E27" s="10"/>
      <c r="F27" s="10"/>
      <c r="G27" s="13"/>
    </row>
    <row r="28" spans="2:7" ht="14.45" x14ac:dyDescent="0.3">
      <c r="B28" s="1" t="s">
        <v>14</v>
      </c>
      <c r="C28" s="10"/>
      <c r="D28" s="10"/>
      <c r="E28" s="10"/>
      <c r="F28" s="10"/>
      <c r="G28" s="13"/>
    </row>
    <row r="29" spans="2:7" ht="14.45" x14ac:dyDescent="0.3">
      <c r="B29" s="1" t="s">
        <v>15</v>
      </c>
      <c r="C29" s="10"/>
      <c r="D29" s="10"/>
      <c r="E29" s="10"/>
      <c r="F29" s="10"/>
      <c r="G29" s="13"/>
    </row>
    <row r="30" spans="2:7" ht="14.45" x14ac:dyDescent="0.3">
      <c r="B30" s="1" t="s">
        <v>16</v>
      </c>
      <c r="C30" s="10"/>
      <c r="D30" s="10"/>
      <c r="E30" s="10"/>
      <c r="F30" s="10"/>
      <c r="G30" s="13"/>
    </row>
    <row r="31" spans="2:7" ht="28.9" x14ac:dyDescent="0.3">
      <c r="B31" s="1" t="s">
        <v>18</v>
      </c>
      <c r="C31" s="10"/>
      <c r="D31" s="10"/>
      <c r="E31" s="10">
        <v>4</v>
      </c>
      <c r="F31" s="10"/>
      <c r="G31" s="13"/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>
        <v>20</v>
      </c>
      <c r="F34" s="10"/>
      <c r="G34" s="13"/>
    </row>
    <row r="35" spans="2:7" ht="14.45" x14ac:dyDescent="0.3">
      <c r="C35" s="10"/>
      <c r="D35" s="10"/>
      <c r="E35" s="10"/>
    </row>
    <row r="36" spans="2:7" ht="14.45" x14ac:dyDescent="0.3">
      <c r="B36" s="3" t="s">
        <v>21</v>
      </c>
      <c r="C36" s="6">
        <f>SUM(C10:C35)</f>
        <v>60</v>
      </c>
      <c r="D36" s="6">
        <f>SUM(D10:D35)</f>
        <v>400</v>
      </c>
      <c r="E36" s="6">
        <f>SUM(E10:E35)</f>
        <v>24</v>
      </c>
      <c r="F36" s="6">
        <f>SUM(F10:F35)</f>
        <v>0</v>
      </c>
      <c r="G36" s="6">
        <f>SUM(G10:G35)</f>
        <v>0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C38" s="15">
        <f>C36*C37</f>
        <v>79.2</v>
      </c>
      <c r="D38" s="15">
        <f t="shared" ref="D38:G38" si="0">D36*D37</f>
        <v>528</v>
      </c>
      <c r="E38" s="15">
        <f t="shared" si="0"/>
        <v>424.08000000000004</v>
      </c>
      <c r="F38" s="15">
        <f t="shared" si="0"/>
        <v>0</v>
      </c>
      <c r="G38" s="15">
        <f t="shared" si="0"/>
        <v>0</v>
      </c>
    </row>
    <row r="40" spans="2:7" ht="14.45" x14ac:dyDescent="0.3">
      <c r="B40" s="16" t="s">
        <v>39</v>
      </c>
      <c r="C40" s="17">
        <f>C38+D38+E38+F38+G38</f>
        <v>1031.2800000000002</v>
      </c>
    </row>
    <row r="41" spans="2:7" ht="14.45" x14ac:dyDescent="0.3">
      <c r="B41" s="16" t="s">
        <v>40</v>
      </c>
      <c r="C41" s="17">
        <f>C40*19%</f>
        <v>195.94320000000005</v>
      </c>
    </row>
    <row r="42" spans="2:7" ht="14.45" x14ac:dyDescent="0.3">
      <c r="B42" s="16" t="s">
        <v>41</v>
      </c>
      <c r="C42" s="17">
        <f>C40+C41</f>
        <v>1227.2232000000004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6:G6"/>
    <mergeCell ref="B7:G7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6" workbookViewId="0">
      <selection activeCell="G1" sqref="A1:G45"/>
    </sheetView>
  </sheetViews>
  <sheetFormatPr defaultRowHeight="15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98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102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0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80</v>
      </c>
      <c r="C13" s="10"/>
      <c r="D13" s="10"/>
      <c r="E13" s="10"/>
      <c r="F13" s="10"/>
      <c r="G13" s="13"/>
    </row>
    <row r="14" spans="1:7" ht="14.45" x14ac:dyDescent="0.3">
      <c r="B14" s="1" t="s">
        <v>2</v>
      </c>
      <c r="C14" s="10"/>
      <c r="D14" s="10"/>
      <c r="E14" s="10"/>
      <c r="F14" s="10"/>
      <c r="G14" s="13"/>
    </row>
    <row r="15" spans="1:7" ht="14.45" x14ac:dyDescent="0.3">
      <c r="B15" s="1" t="s">
        <v>3</v>
      </c>
      <c r="C15" s="10"/>
      <c r="D15" s="10"/>
      <c r="E15" s="10"/>
      <c r="F15" s="10"/>
      <c r="G15" s="13"/>
    </row>
    <row r="16" spans="1:7" ht="14.45" x14ac:dyDescent="0.3">
      <c r="B16" s="1" t="s">
        <v>4</v>
      </c>
      <c r="C16" s="10"/>
      <c r="D16" s="10"/>
      <c r="E16" s="10"/>
      <c r="F16" s="10"/>
      <c r="G16" s="13"/>
    </row>
    <row r="17" spans="2:7" ht="14.45" x14ac:dyDescent="0.3">
      <c r="B17" s="1" t="s">
        <v>5</v>
      </c>
      <c r="C17" s="10"/>
      <c r="D17" s="10"/>
      <c r="E17" s="10"/>
      <c r="F17" s="10"/>
      <c r="G17" s="13"/>
    </row>
    <row r="18" spans="2:7" ht="14.45" x14ac:dyDescent="0.3">
      <c r="B18" s="1" t="s">
        <v>6</v>
      </c>
      <c r="C18" s="10"/>
      <c r="D18" s="10"/>
      <c r="E18" s="10"/>
      <c r="F18" s="10"/>
      <c r="G18" s="13"/>
    </row>
    <row r="19" spans="2:7" ht="14.45" x14ac:dyDescent="0.3">
      <c r="B19" s="1" t="s">
        <v>7</v>
      </c>
      <c r="C19" s="10"/>
      <c r="D19" s="10"/>
      <c r="E19" s="10"/>
      <c r="F19" s="10"/>
      <c r="G19" s="13"/>
    </row>
    <row r="20" spans="2:7" ht="14.45" x14ac:dyDescent="0.3">
      <c r="B20" s="1" t="s">
        <v>88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86</v>
      </c>
      <c r="C22" s="10"/>
      <c r="D22" s="10"/>
      <c r="E22" s="10"/>
      <c r="F22" s="10"/>
      <c r="G22" s="13"/>
    </row>
    <row r="23" spans="2:7" ht="14.45" x14ac:dyDescent="0.3">
      <c r="B23" s="1" t="s">
        <v>87</v>
      </c>
      <c r="C23" s="10"/>
      <c r="D23" s="10"/>
      <c r="E23" s="10"/>
      <c r="F23" s="10"/>
      <c r="G23" s="13"/>
    </row>
    <row r="24" spans="2:7" ht="14.45" x14ac:dyDescent="0.3">
      <c r="B24" s="1" t="s">
        <v>10</v>
      </c>
      <c r="C24" s="10"/>
      <c r="D24" s="10"/>
      <c r="E24" s="10"/>
      <c r="F24" s="10"/>
      <c r="G24" s="13"/>
    </row>
    <row r="25" spans="2:7" ht="14.45" x14ac:dyDescent="0.3">
      <c r="B25" s="1" t="s">
        <v>11</v>
      </c>
      <c r="C25" s="10"/>
      <c r="D25" s="10"/>
      <c r="E25" s="10"/>
      <c r="F25" s="10"/>
      <c r="G25" s="13"/>
    </row>
    <row r="26" spans="2:7" ht="28.9" x14ac:dyDescent="0.3">
      <c r="B26" s="1" t="s">
        <v>12</v>
      </c>
      <c r="C26" s="10"/>
      <c r="D26" s="10"/>
      <c r="E26" s="10"/>
      <c r="F26" s="10"/>
      <c r="G26" s="13"/>
    </row>
    <row r="27" spans="2:7" ht="14.45" x14ac:dyDescent="0.3">
      <c r="B27" s="1" t="s">
        <v>13</v>
      </c>
      <c r="C27" s="10"/>
      <c r="D27" s="10"/>
      <c r="E27" s="10"/>
      <c r="F27" s="10"/>
      <c r="G27" s="13"/>
    </row>
    <row r="28" spans="2:7" ht="14.45" x14ac:dyDescent="0.3">
      <c r="B28" s="1" t="s">
        <v>14</v>
      </c>
      <c r="C28" s="10"/>
      <c r="D28" s="10"/>
      <c r="E28" s="10"/>
      <c r="F28" s="10"/>
      <c r="G28" s="13"/>
    </row>
    <row r="29" spans="2:7" ht="14.45" x14ac:dyDescent="0.3">
      <c r="B29" s="1" t="s">
        <v>15</v>
      </c>
      <c r="C29" s="10"/>
      <c r="D29" s="10"/>
      <c r="E29" s="10"/>
      <c r="F29" s="10"/>
      <c r="G29" s="13"/>
    </row>
    <row r="30" spans="2:7" ht="14.45" x14ac:dyDescent="0.3">
      <c r="B30" s="1" t="s">
        <v>16</v>
      </c>
      <c r="C30" s="10"/>
      <c r="D30" s="10"/>
      <c r="E30" s="10"/>
      <c r="F30" s="10"/>
      <c r="G30" s="13"/>
    </row>
    <row r="31" spans="2:7" ht="28.9" x14ac:dyDescent="0.3">
      <c r="B31" s="1" t="s">
        <v>18</v>
      </c>
      <c r="C31" s="10">
        <v>2200</v>
      </c>
      <c r="D31" s="10">
        <v>1500</v>
      </c>
      <c r="E31" s="10">
        <v>115</v>
      </c>
      <c r="F31" s="10"/>
      <c r="G31" s="13"/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/>
      <c r="F34" s="10"/>
      <c r="G34" s="13"/>
    </row>
    <row r="35" spans="2:7" ht="14.45" x14ac:dyDescent="0.3">
      <c r="C35" s="10"/>
      <c r="D35" s="10"/>
      <c r="E35" s="10"/>
    </row>
    <row r="36" spans="2:7" ht="14.45" x14ac:dyDescent="0.3">
      <c r="B36" s="3" t="s">
        <v>21</v>
      </c>
      <c r="C36" s="6">
        <f>SUM(C10:C35)</f>
        <v>2200</v>
      </c>
      <c r="D36" s="6">
        <f>SUM(D10:D35)</f>
        <v>1500</v>
      </c>
      <c r="E36" s="6">
        <f>SUM(E10:E35)</f>
        <v>115</v>
      </c>
      <c r="F36" s="6">
        <f>SUM(F10:F35)</f>
        <v>0</v>
      </c>
      <c r="G36" s="6">
        <f>SUM(G10:G35)</f>
        <v>0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C38" s="15">
        <f>C36*C37</f>
        <v>2904</v>
      </c>
      <c r="D38" s="15">
        <f t="shared" ref="D38:G38" si="0">D36*D37</f>
        <v>1980</v>
      </c>
      <c r="E38" s="15">
        <f t="shared" si="0"/>
        <v>2032.0500000000002</v>
      </c>
      <c r="F38" s="15">
        <f t="shared" si="0"/>
        <v>0</v>
      </c>
      <c r="G38" s="15">
        <f t="shared" si="0"/>
        <v>0</v>
      </c>
    </row>
    <row r="40" spans="2:7" ht="14.45" x14ac:dyDescent="0.3">
      <c r="B40" s="16" t="s">
        <v>39</v>
      </c>
      <c r="C40" s="17">
        <f>C38+D38+E38+F38+G38</f>
        <v>6916.05</v>
      </c>
    </row>
    <row r="41" spans="2:7" ht="14.45" x14ac:dyDescent="0.3">
      <c r="B41" s="16" t="s">
        <v>40</v>
      </c>
      <c r="C41" s="17">
        <f>C40*19%</f>
        <v>1314.0495000000001</v>
      </c>
    </row>
    <row r="42" spans="2:7" ht="14.45" x14ac:dyDescent="0.3">
      <c r="B42" s="16" t="s">
        <v>41</v>
      </c>
      <c r="C42" s="17">
        <f>C40+C41</f>
        <v>8230.0995000000003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6:G6"/>
    <mergeCell ref="B7:G7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6" workbookViewId="0">
      <selection sqref="A1:G44"/>
    </sheetView>
  </sheetViews>
  <sheetFormatPr defaultRowHeight="15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103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3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80</v>
      </c>
      <c r="C13" s="10"/>
      <c r="D13" s="10"/>
      <c r="E13" s="10"/>
      <c r="F13" s="10"/>
      <c r="G13" s="13"/>
    </row>
    <row r="14" spans="1:7" ht="14.45" x14ac:dyDescent="0.3">
      <c r="B14" s="1" t="s">
        <v>2</v>
      </c>
      <c r="C14" s="10"/>
      <c r="D14" s="10"/>
      <c r="E14" s="10"/>
      <c r="F14" s="10"/>
      <c r="G14" s="13"/>
    </row>
    <row r="15" spans="1:7" ht="14.45" x14ac:dyDescent="0.3">
      <c r="B15" s="1" t="s">
        <v>3</v>
      </c>
      <c r="C15" s="10"/>
      <c r="D15" s="10"/>
      <c r="E15" s="10"/>
      <c r="F15" s="10"/>
      <c r="G15" s="13"/>
    </row>
    <row r="16" spans="1:7" ht="14.45" x14ac:dyDescent="0.3">
      <c r="B16" s="1" t="s">
        <v>4</v>
      </c>
      <c r="C16" s="10"/>
      <c r="D16" s="10"/>
      <c r="E16" s="10"/>
      <c r="F16" s="10"/>
      <c r="G16" s="13"/>
    </row>
    <row r="17" spans="2:7" ht="14.45" x14ac:dyDescent="0.3">
      <c r="B17" s="1" t="s">
        <v>5</v>
      </c>
      <c r="C17" s="10"/>
      <c r="D17" s="10"/>
      <c r="E17" s="10"/>
      <c r="F17" s="10"/>
      <c r="G17" s="13"/>
    </row>
    <row r="18" spans="2:7" ht="14.45" x14ac:dyDescent="0.3">
      <c r="B18" s="1" t="s">
        <v>6</v>
      </c>
      <c r="C18" s="10"/>
      <c r="D18" s="10"/>
      <c r="E18" s="10"/>
      <c r="F18" s="10"/>
      <c r="G18" s="13"/>
    </row>
    <row r="19" spans="2:7" ht="14.45" x14ac:dyDescent="0.3">
      <c r="B19" s="1" t="s">
        <v>7</v>
      </c>
      <c r="C19" s="10"/>
      <c r="D19" s="10"/>
      <c r="E19" s="10"/>
      <c r="F19" s="10"/>
      <c r="G19" s="13"/>
    </row>
    <row r="20" spans="2:7" ht="14.45" x14ac:dyDescent="0.3">
      <c r="B20" s="1" t="s">
        <v>88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86</v>
      </c>
      <c r="C22" s="10"/>
      <c r="D22" s="10"/>
      <c r="E22" s="10"/>
      <c r="F22" s="10"/>
      <c r="G22" s="13"/>
    </row>
    <row r="23" spans="2:7" ht="14.45" x14ac:dyDescent="0.3">
      <c r="B23" s="1" t="s">
        <v>87</v>
      </c>
      <c r="C23" s="10"/>
      <c r="D23" s="10"/>
      <c r="E23" s="10"/>
      <c r="F23" s="10"/>
      <c r="G23" s="13"/>
    </row>
    <row r="24" spans="2:7" ht="14.45" x14ac:dyDescent="0.3">
      <c r="B24" s="1" t="s">
        <v>10</v>
      </c>
      <c r="C24" s="10"/>
      <c r="D24" s="10"/>
      <c r="E24" s="10"/>
      <c r="F24" s="10"/>
      <c r="G24" s="13"/>
    </row>
    <row r="25" spans="2:7" ht="14.45" x14ac:dyDescent="0.3">
      <c r="B25" s="1" t="s">
        <v>11</v>
      </c>
      <c r="C25" s="10"/>
      <c r="D25" s="10"/>
      <c r="E25" s="10"/>
      <c r="F25" s="10"/>
      <c r="G25" s="13"/>
    </row>
    <row r="26" spans="2:7" ht="28.9" x14ac:dyDescent="0.3">
      <c r="B26" s="1" t="s">
        <v>12</v>
      </c>
      <c r="C26" s="10"/>
      <c r="D26" s="10"/>
      <c r="E26" s="10"/>
      <c r="F26" s="10"/>
      <c r="G26" s="13"/>
    </row>
    <row r="27" spans="2:7" ht="14.45" x14ac:dyDescent="0.3">
      <c r="B27" s="1" t="s">
        <v>13</v>
      </c>
      <c r="C27" s="10"/>
      <c r="D27" s="10"/>
      <c r="E27" s="10"/>
      <c r="F27" s="10"/>
      <c r="G27" s="13"/>
    </row>
    <row r="28" spans="2:7" ht="14.45" x14ac:dyDescent="0.3">
      <c r="B28" s="1" t="s">
        <v>14</v>
      </c>
      <c r="C28" s="10"/>
      <c r="D28" s="10"/>
      <c r="E28" s="10"/>
      <c r="F28" s="10"/>
      <c r="G28" s="13"/>
    </row>
    <row r="29" spans="2:7" ht="14.45" x14ac:dyDescent="0.3">
      <c r="B29" s="1" t="s">
        <v>15</v>
      </c>
      <c r="C29" s="10"/>
      <c r="D29" s="10"/>
      <c r="E29" s="10"/>
      <c r="F29" s="10"/>
      <c r="G29" s="13"/>
    </row>
    <row r="30" spans="2:7" ht="14.45" x14ac:dyDescent="0.3">
      <c r="B30" s="1" t="s">
        <v>16</v>
      </c>
      <c r="C30" s="10"/>
      <c r="D30" s="10"/>
      <c r="E30" s="10"/>
      <c r="F30" s="10"/>
      <c r="G30" s="13"/>
    </row>
    <row r="31" spans="2:7" ht="28.9" x14ac:dyDescent="0.3">
      <c r="B31" s="1" t="s">
        <v>18</v>
      </c>
      <c r="C31" s="10">
        <v>2200</v>
      </c>
      <c r="D31" s="10">
        <v>1500</v>
      </c>
      <c r="E31" s="10">
        <v>115</v>
      </c>
      <c r="F31" s="10"/>
      <c r="G31" s="13"/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>
        <v>40</v>
      </c>
      <c r="F34" s="10"/>
      <c r="G34" s="13"/>
    </row>
    <row r="35" spans="2:7" ht="14.45" x14ac:dyDescent="0.3">
      <c r="C35" s="10"/>
      <c r="D35" s="10"/>
      <c r="E35" s="10"/>
    </row>
    <row r="36" spans="2:7" ht="14.45" x14ac:dyDescent="0.3">
      <c r="B36" s="3" t="s">
        <v>21</v>
      </c>
      <c r="C36" s="6">
        <f>SUM(C10:C35)</f>
        <v>2200</v>
      </c>
      <c r="D36" s="6">
        <f>SUM(D10:D35)</f>
        <v>1500</v>
      </c>
      <c r="E36" s="6">
        <f>SUM(E10:E35)</f>
        <v>155</v>
      </c>
      <c r="F36" s="6">
        <f>SUM(F10:F35)</f>
        <v>0</v>
      </c>
      <c r="G36" s="6">
        <f>SUM(G10:G35)</f>
        <v>0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C38" s="15">
        <f>C36*C37</f>
        <v>2904</v>
      </c>
      <c r="D38" s="15">
        <f t="shared" ref="D38:G38" si="0">D36*D37</f>
        <v>1980</v>
      </c>
      <c r="E38" s="15">
        <f t="shared" si="0"/>
        <v>2738.8500000000004</v>
      </c>
      <c r="F38" s="15">
        <f t="shared" si="0"/>
        <v>0</v>
      </c>
      <c r="G38" s="15">
        <f t="shared" si="0"/>
        <v>0</v>
      </c>
    </row>
    <row r="40" spans="2:7" ht="14.45" x14ac:dyDescent="0.3">
      <c r="B40" s="16" t="s">
        <v>39</v>
      </c>
      <c r="C40" s="17">
        <f>C38+D38+E38+F38+G38</f>
        <v>7622.85</v>
      </c>
    </row>
    <row r="41" spans="2:7" ht="14.45" x14ac:dyDescent="0.3">
      <c r="B41" s="16" t="s">
        <v>40</v>
      </c>
      <c r="C41" s="17">
        <f>C40*19%</f>
        <v>1448.3415</v>
      </c>
    </row>
    <row r="42" spans="2:7" ht="14.45" x14ac:dyDescent="0.3">
      <c r="B42" s="16" t="s">
        <v>41</v>
      </c>
      <c r="C42" s="17">
        <f>C40+C41</f>
        <v>9071.1915000000008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6:G6"/>
    <mergeCell ref="B7:G7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5" workbookViewId="0">
      <selection activeCell="A25" sqref="A25:XFD25"/>
    </sheetView>
  </sheetViews>
  <sheetFormatPr defaultRowHeight="15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98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102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>
        <v>270</v>
      </c>
      <c r="E10" s="10"/>
      <c r="F10" s="10"/>
      <c r="G10" s="13"/>
    </row>
    <row r="11" spans="1:7" ht="14.45" x14ac:dyDescent="0.3">
      <c r="B11" s="1" t="s">
        <v>20</v>
      </c>
      <c r="C11" s="10">
        <v>36</v>
      </c>
      <c r="D11" s="10">
        <v>100</v>
      </c>
      <c r="E11" s="10"/>
      <c r="F11" s="10">
        <v>1</v>
      </c>
      <c r="G11" s="13"/>
    </row>
    <row r="12" spans="1:7" ht="14.45" x14ac:dyDescent="0.3">
      <c r="B12" s="1" t="s">
        <v>1</v>
      </c>
      <c r="C12" s="10">
        <v>36</v>
      </c>
      <c r="D12" s="10"/>
      <c r="E12" s="10"/>
      <c r="F12" s="10"/>
      <c r="G12" s="13"/>
    </row>
    <row r="13" spans="1:7" ht="14.45" x14ac:dyDescent="0.3">
      <c r="B13" s="1" t="s">
        <v>80</v>
      </c>
      <c r="C13" s="10">
        <v>60</v>
      </c>
      <c r="D13" s="10"/>
      <c r="E13" s="10"/>
      <c r="F13" s="10"/>
      <c r="G13" s="13"/>
    </row>
    <row r="14" spans="1:7" ht="14.45" x14ac:dyDescent="0.3">
      <c r="B14" s="1" t="s">
        <v>2</v>
      </c>
      <c r="C14" s="10">
        <v>60</v>
      </c>
      <c r="D14" s="10"/>
      <c r="E14" s="10">
        <v>6</v>
      </c>
      <c r="F14" s="10"/>
      <c r="G14" s="13"/>
    </row>
    <row r="15" spans="1:7" ht="14.45" x14ac:dyDescent="0.3">
      <c r="B15" s="1" t="s">
        <v>3</v>
      </c>
      <c r="C15" s="10">
        <v>50</v>
      </c>
      <c r="D15" s="10"/>
      <c r="E15" s="10"/>
      <c r="F15" s="10"/>
      <c r="G15" s="13"/>
    </row>
    <row r="16" spans="1:7" ht="14.45" x14ac:dyDescent="0.3">
      <c r="B16" s="1" t="s">
        <v>4</v>
      </c>
      <c r="C16" s="10">
        <v>64</v>
      </c>
      <c r="D16" s="10"/>
      <c r="E16" s="10"/>
      <c r="F16" s="10"/>
      <c r="G16" s="13"/>
    </row>
    <row r="17" spans="2:7" ht="14.45" x14ac:dyDescent="0.3">
      <c r="B17" s="1" t="s">
        <v>5</v>
      </c>
      <c r="C17" s="10">
        <v>40</v>
      </c>
      <c r="D17" s="10">
        <v>150</v>
      </c>
      <c r="E17" s="10"/>
      <c r="F17" s="10"/>
      <c r="G17" s="13"/>
    </row>
    <row r="18" spans="2:7" ht="14.45" x14ac:dyDescent="0.3">
      <c r="B18" s="1" t="s">
        <v>6</v>
      </c>
      <c r="C18" s="10">
        <v>104</v>
      </c>
      <c r="D18" s="10"/>
      <c r="E18" s="10"/>
      <c r="F18" s="10"/>
      <c r="G18" s="13"/>
    </row>
    <row r="19" spans="2:7" ht="14.45" x14ac:dyDescent="0.3">
      <c r="B19" s="1" t="s">
        <v>7</v>
      </c>
      <c r="C19" s="10">
        <v>238</v>
      </c>
      <c r="D19" s="10">
        <v>1100</v>
      </c>
      <c r="E19" s="10"/>
      <c r="F19" s="10"/>
      <c r="G19" s="13"/>
    </row>
    <row r="20" spans="2:7" ht="14.45" x14ac:dyDescent="0.3">
      <c r="B20" s="1" t="s">
        <v>88</v>
      </c>
      <c r="C20" s="10">
        <v>48</v>
      </c>
      <c r="D20" s="10">
        <v>30</v>
      </c>
      <c r="E20" s="10"/>
      <c r="F20" s="10"/>
      <c r="G20" s="13"/>
    </row>
    <row r="21" spans="2:7" ht="14.45" x14ac:dyDescent="0.3">
      <c r="B21" s="1" t="s">
        <v>8</v>
      </c>
      <c r="C21" s="10">
        <v>24</v>
      </c>
      <c r="D21" s="10"/>
      <c r="E21" s="10"/>
      <c r="F21" s="10"/>
      <c r="G21" s="13"/>
    </row>
    <row r="22" spans="2:7" ht="14.45" x14ac:dyDescent="0.3">
      <c r="B22" s="1" t="s">
        <v>86</v>
      </c>
      <c r="C22" s="10">
        <v>52</v>
      </c>
      <c r="D22" s="10">
        <v>300</v>
      </c>
      <c r="E22" s="10">
        <v>3</v>
      </c>
      <c r="F22" s="10"/>
      <c r="G22" s="13"/>
    </row>
    <row r="23" spans="2:7" ht="14.45" x14ac:dyDescent="0.3">
      <c r="B23" s="1" t="s">
        <v>87</v>
      </c>
      <c r="C23" s="10">
        <v>246</v>
      </c>
      <c r="D23" s="10"/>
      <c r="E23" s="10"/>
      <c r="F23" s="10"/>
      <c r="G23" s="13"/>
    </row>
    <row r="24" spans="2:7" ht="14.45" x14ac:dyDescent="0.3">
      <c r="B24" s="1" t="s">
        <v>10</v>
      </c>
      <c r="C24" s="10">
        <v>70</v>
      </c>
      <c r="D24" s="10">
        <v>200</v>
      </c>
      <c r="E24" s="10"/>
      <c r="F24" s="10"/>
      <c r="G24" s="13"/>
    </row>
    <row r="25" spans="2:7" ht="14.45" x14ac:dyDescent="0.3">
      <c r="B25" s="1" t="s">
        <v>11</v>
      </c>
      <c r="C25" s="10">
        <v>36</v>
      </c>
      <c r="D25" s="10">
        <v>200</v>
      </c>
      <c r="E25" s="10"/>
      <c r="F25" s="10"/>
      <c r="G25" s="13"/>
    </row>
    <row r="26" spans="2:7" ht="28.9" x14ac:dyDescent="0.3">
      <c r="B26" s="1" t="s">
        <v>12</v>
      </c>
      <c r="C26" s="10">
        <v>24</v>
      </c>
      <c r="D26" s="10">
        <v>200</v>
      </c>
      <c r="E26" s="10"/>
      <c r="F26" s="10"/>
      <c r="G26" s="13"/>
    </row>
    <row r="27" spans="2:7" ht="14.45" x14ac:dyDescent="0.3">
      <c r="B27" s="1" t="s">
        <v>13</v>
      </c>
      <c r="C27" s="10">
        <v>680</v>
      </c>
      <c r="D27" s="10"/>
      <c r="E27" s="10">
        <v>11</v>
      </c>
      <c r="F27" s="10"/>
      <c r="G27" s="13"/>
    </row>
    <row r="28" spans="2:7" ht="14.45" x14ac:dyDescent="0.3">
      <c r="B28" s="1" t="s">
        <v>14</v>
      </c>
      <c r="C28" s="10">
        <v>132</v>
      </c>
      <c r="D28" s="10">
        <v>150</v>
      </c>
      <c r="E28" s="10"/>
      <c r="F28" s="10"/>
      <c r="G28" s="13"/>
    </row>
    <row r="29" spans="2:7" ht="14.45" x14ac:dyDescent="0.3">
      <c r="B29" s="1" t="s">
        <v>15</v>
      </c>
      <c r="C29" s="10">
        <v>2200</v>
      </c>
      <c r="D29" s="10">
        <v>1500</v>
      </c>
      <c r="E29" s="10">
        <v>115</v>
      </c>
      <c r="F29" s="10"/>
      <c r="G29" s="13"/>
    </row>
    <row r="30" spans="2:7" ht="14.45" x14ac:dyDescent="0.3">
      <c r="B30" s="1" t="s">
        <v>16</v>
      </c>
      <c r="C30" s="10"/>
      <c r="D30" s="10"/>
      <c r="E30" s="10">
        <v>5</v>
      </c>
      <c r="F30" s="10"/>
      <c r="G30" s="13"/>
    </row>
    <row r="31" spans="2:7" ht="28.9" x14ac:dyDescent="0.3">
      <c r="B31" s="1" t="s">
        <v>18</v>
      </c>
      <c r="C31" s="10"/>
      <c r="D31" s="10"/>
      <c r="E31" s="10">
        <v>4</v>
      </c>
      <c r="F31" s="10"/>
      <c r="G31" s="13"/>
    </row>
    <row r="32" spans="2:7" ht="14.45" x14ac:dyDescent="0.3">
      <c r="B32" s="1" t="s">
        <v>35</v>
      </c>
      <c r="C32" s="10"/>
      <c r="D32" s="10"/>
      <c r="E32" s="10">
        <v>80</v>
      </c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/>
      <c r="F34" s="10"/>
      <c r="G34" s="13"/>
    </row>
    <row r="35" spans="2:7" ht="14.45" x14ac:dyDescent="0.3">
      <c r="C35" s="10"/>
      <c r="D35" s="10"/>
      <c r="E35" s="10"/>
    </row>
    <row r="36" spans="2:7" ht="14.45" x14ac:dyDescent="0.3">
      <c r="B36" s="3" t="s">
        <v>21</v>
      </c>
      <c r="C36" s="6">
        <f>SUM(C10:C35)</f>
        <v>4200</v>
      </c>
      <c r="D36" s="6">
        <f>SUM(D10:D35)</f>
        <v>4200</v>
      </c>
      <c r="E36" s="6">
        <f>SUM(E10:E35)</f>
        <v>224</v>
      </c>
      <c r="F36" s="6">
        <f>SUM(F10:F35)</f>
        <v>1</v>
      </c>
      <c r="G36" s="6">
        <f>SUM(G10:G35)</f>
        <v>0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C38" s="15">
        <f>C36*C37</f>
        <v>5544</v>
      </c>
      <c r="D38" s="15">
        <f t="shared" ref="D38:G38" si="0">D36*D37</f>
        <v>5544</v>
      </c>
      <c r="E38" s="15">
        <f t="shared" si="0"/>
        <v>3958.0800000000004</v>
      </c>
      <c r="F38" s="15">
        <f t="shared" si="0"/>
        <v>338.63</v>
      </c>
      <c r="G38" s="15">
        <f t="shared" si="0"/>
        <v>0</v>
      </c>
    </row>
    <row r="40" spans="2:7" ht="14.45" x14ac:dyDescent="0.3">
      <c r="B40" s="16" t="s">
        <v>39</v>
      </c>
      <c r="C40" s="17">
        <f>C38+D38+E38+F38+G38</f>
        <v>15384.71</v>
      </c>
    </row>
    <row r="41" spans="2:7" ht="14.45" x14ac:dyDescent="0.3">
      <c r="B41" s="16" t="s">
        <v>40</v>
      </c>
      <c r="C41" s="17">
        <f>C40*19%</f>
        <v>2923.0949000000001</v>
      </c>
    </row>
    <row r="42" spans="2:7" ht="14.45" x14ac:dyDescent="0.3">
      <c r="B42" s="16" t="s">
        <v>41</v>
      </c>
      <c r="C42" s="17">
        <f>C40+C41</f>
        <v>18307.804899999999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6:G6"/>
    <mergeCell ref="B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0" workbookViewId="0">
      <selection sqref="A1:G45"/>
    </sheetView>
  </sheetViews>
  <sheetFormatPr defaultRowHeight="15" x14ac:dyDescent="0.25"/>
  <cols>
    <col min="1" max="1" width="3.85546875" customWidth="1"/>
    <col min="2" max="2" width="26.7109375" customWidth="1"/>
    <col min="3" max="3" width="12.42578125" customWidth="1"/>
    <col min="4" max="4" width="11.42578125" customWidth="1"/>
    <col min="5" max="5" width="10.7109375" customWidth="1"/>
    <col min="6" max="6" width="9.28515625" customWidth="1"/>
    <col min="7" max="7" width="9.71093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52</v>
      </c>
    </row>
    <row r="7" spans="1:7" ht="14.45" x14ac:dyDescent="0.3">
      <c r="B7" s="22" t="s">
        <v>45</v>
      </c>
      <c r="C7" s="22"/>
      <c r="D7" s="22"/>
      <c r="E7" s="22"/>
      <c r="F7" s="22"/>
      <c r="G7" s="22"/>
    </row>
    <row r="8" spans="1:7" ht="14.45" x14ac:dyDescent="0.3">
      <c r="B8" s="23" t="s">
        <v>51</v>
      </c>
      <c r="C8" s="23"/>
      <c r="D8" s="23"/>
      <c r="E8" s="23"/>
      <c r="F8" s="23"/>
      <c r="G8" s="23"/>
    </row>
    <row r="9" spans="1:7" ht="14.45" x14ac:dyDescent="0.3">
      <c r="B9" s="14"/>
      <c r="C9" s="14"/>
      <c r="D9" s="14"/>
      <c r="E9" s="14"/>
      <c r="F9" s="14"/>
      <c r="G9" s="14"/>
    </row>
    <row r="11" spans="1:7" ht="72" x14ac:dyDescent="0.3">
      <c r="B11" s="2" t="s">
        <v>0</v>
      </c>
      <c r="C11" s="11" t="s">
        <v>32</v>
      </c>
      <c r="D11" s="11" t="s">
        <v>47</v>
      </c>
      <c r="E11" s="11" t="s">
        <v>49</v>
      </c>
      <c r="F11" s="11" t="s">
        <v>37</v>
      </c>
      <c r="G11" s="11" t="s">
        <v>48</v>
      </c>
    </row>
    <row r="12" spans="1:7" ht="14.45" x14ac:dyDescent="0.3">
      <c r="B12" s="1" t="s">
        <v>19</v>
      </c>
      <c r="C12" s="10"/>
      <c r="D12" s="10"/>
      <c r="E12" s="10"/>
      <c r="F12" s="10"/>
      <c r="G12" s="13"/>
    </row>
    <row r="13" spans="1:7" ht="14.45" x14ac:dyDescent="0.3">
      <c r="B13" s="1" t="s">
        <v>20</v>
      </c>
      <c r="C13" s="10"/>
      <c r="D13" s="10"/>
      <c r="E13" s="10"/>
      <c r="F13" s="10"/>
      <c r="G13" s="13"/>
    </row>
    <row r="14" spans="1:7" ht="14.45" x14ac:dyDescent="0.3">
      <c r="B14" s="1" t="s">
        <v>1</v>
      </c>
      <c r="C14" s="10"/>
      <c r="D14" s="10"/>
      <c r="E14" s="10"/>
      <c r="F14" s="10"/>
      <c r="G14" s="13"/>
    </row>
    <row r="15" spans="1:7" ht="14.45" x14ac:dyDescent="0.3">
      <c r="B15" s="1" t="s">
        <v>2</v>
      </c>
      <c r="C15" s="10"/>
      <c r="D15" s="10"/>
      <c r="E15" s="10"/>
      <c r="F15" s="10"/>
      <c r="G15" s="13"/>
    </row>
    <row r="16" spans="1:7" ht="14.45" x14ac:dyDescent="0.3">
      <c r="B16" s="1" t="s">
        <v>3</v>
      </c>
      <c r="C16" s="10"/>
      <c r="D16" s="10"/>
      <c r="E16" s="10"/>
      <c r="F16" s="10"/>
      <c r="G16" s="13"/>
    </row>
    <row r="17" spans="2:7" ht="14.45" x14ac:dyDescent="0.3">
      <c r="B17" s="1" t="s">
        <v>4</v>
      </c>
      <c r="C17" s="10"/>
      <c r="D17" s="10"/>
      <c r="E17" s="10"/>
      <c r="F17" s="10"/>
      <c r="G17" s="13"/>
    </row>
    <row r="18" spans="2:7" ht="14.45" x14ac:dyDescent="0.3">
      <c r="B18" s="1" t="s">
        <v>5</v>
      </c>
      <c r="C18" s="10"/>
      <c r="D18" s="10"/>
      <c r="E18" s="10"/>
      <c r="F18" s="10"/>
      <c r="G18" s="13"/>
    </row>
    <row r="19" spans="2:7" ht="14.45" x14ac:dyDescent="0.3">
      <c r="B19" s="1" t="s">
        <v>6</v>
      </c>
      <c r="C19" s="10"/>
      <c r="D19" s="10"/>
      <c r="E19" s="10"/>
      <c r="F19" s="10"/>
      <c r="G19" s="13"/>
    </row>
    <row r="20" spans="2:7" ht="14.45" x14ac:dyDescent="0.3">
      <c r="B20" s="1" t="s">
        <v>7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9</v>
      </c>
      <c r="C22" s="10"/>
      <c r="D22" s="10"/>
      <c r="E22" s="10"/>
      <c r="F22" s="10"/>
      <c r="G22" s="13"/>
    </row>
    <row r="23" spans="2:7" ht="14.45" x14ac:dyDescent="0.3">
      <c r="B23" s="1" t="s">
        <v>10</v>
      </c>
      <c r="C23" s="10"/>
      <c r="D23" s="10"/>
      <c r="E23" s="10"/>
      <c r="F23" s="10"/>
      <c r="G23" s="13"/>
    </row>
    <row r="24" spans="2:7" ht="14.45" x14ac:dyDescent="0.3">
      <c r="B24" s="1" t="s">
        <v>11</v>
      </c>
      <c r="C24" s="10"/>
      <c r="D24" s="10"/>
      <c r="E24" s="10"/>
      <c r="F24" s="10"/>
      <c r="G24" s="13"/>
    </row>
    <row r="25" spans="2:7" ht="14.45" x14ac:dyDescent="0.3">
      <c r="B25" s="1" t="s">
        <v>12</v>
      </c>
      <c r="C25" s="10">
        <v>246</v>
      </c>
      <c r="D25" s="10"/>
      <c r="E25" s="10"/>
      <c r="F25" s="10"/>
      <c r="G25" s="13"/>
    </row>
    <row r="26" spans="2:7" ht="14.45" x14ac:dyDescent="0.3">
      <c r="B26" s="1" t="s">
        <v>13</v>
      </c>
      <c r="C26" s="10"/>
      <c r="D26" s="10"/>
      <c r="E26" s="10"/>
      <c r="F26" s="10"/>
      <c r="G26" s="13"/>
    </row>
    <row r="27" spans="2:7" ht="14.45" x14ac:dyDescent="0.3">
      <c r="B27" s="1" t="s">
        <v>14</v>
      </c>
      <c r="C27" s="10"/>
      <c r="D27" s="10"/>
      <c r="E27" s="10"/>
      <c r="F27" s="10"/>
      <c r="G27" s="13"/>
    </row>
    <row r="28" spans="2:7" ht="14.45" x14ac:dyDescent="0.3">
      <c r="B28" s="1" t="s">
        <v>15</v>
      </c>
      <c r="C28" s="10"/>
      <c r="D28" s="10"/>
      <c r="E28" s="10"/>
      <c r="F28" s="10"/>
      <c r="G28" s="13"/>
    </row>
    <row r="29" spans="2:7" ht="14.45" x14ac:dyDescent="0.3">
      <c r="B29" s="1" t="s">
        <v>16</v>
      </c>
      <c r="C29" s="10"/>
      <c r="D29" s="10"/>
      <c r="E29" s="10">
        <v>11</v>
      </c>
      <c r="F29" s="10"/>
      <c r="G29" s="13"/>
    </row>
    <row r="30" spans="2:7" ht="14.45" x14ac:dyDescent="0.3">
      <c r="B30" s="1" t="s">
        <v>17</v>
      </c>
      <c r="C30" s="10"/>
      <c r="D30" s="10"/>
      <c r="E30" s="10"/>
      <c r="F30" s="10"/>
      <c r="G30" s="13"/>
    </row>
    <row r="31" spans="2:7" ht="28.9" x14ac:dyDescent="0.3">
      <c r="B31" s="1" t="s">
        <v>18</v>
      </c>
      <c r="C31" s="10">
        <v>2200</v>
      </c>
      <c r="D31" s="10">
        <v>1500</v>
      </c>
      <c r="E31" s="10">
        <v>115</v>
      </c>
      <c r="F31" s="10"/>
      <c r="G31" s="13"/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>
        <v>80</v>
      </c>
      <c r="F34" s="10"/>
      <c r="G34" s="13"/>
    </row>
    <row r="35" spans="2:7" ht="14.45" x14ac:dyDescent="0.3">
      <c r="E35" s="14"/>
    </row>
    <row r="36" spans="2:7" ht="14.45" x14ac:dyDescent="0.3">
      <c r="B36" s="3" t="s">
        <v>21</v>
      </c>
      <c r="C36" s="6">
        <f>SUM(C12:C34)</f>
        <v>2446</v>
      </c>
      <c r="D36" s="6">
        <f t="shared" ref="D36:G36" si="0">SUM(D12:D34)</f>
        <v>1500</v>
      </c>
      <c r="E36" s="6">
        <f>SUM(E12:E34)</f>
        <v>206</v>
      </c>
      <c r="F36" s="6">
        <f t="shared" si="0"/>
        <v>0</v>
      </c>
      <c r="G36" s="6">
        <f t="shared" si="0"/>
        <v>0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B38" s="12" t="s">
        <v>38</v>
      </c>
      <c r="C38" s="15">
        <f>C37*C36</f>
        <v>3228.7200000000003</v>
      </c>
      <c r="D38" s="15">
        <f>D37*D36</f>
        <v>1980</v>
      </c>
      <c r="E38" s="15">
        <f>E37*E36</f>
        <v>3640.0200000000004</v>
      </c>
      <c r="F38" s="15">
        <f t="shared" ref="F38:G38" si="1">F37*F36</f>
        <v>0</v>
      </c>
      <c r="G38" s="15">
        <f t="shared" si="1"/>
        <v>0</v>
      </c>
    </row>
    <row r="39" spans="2:7" ht="15.6" x14ac:dyDescent="0.3">
      <c r="B39" s="4"/>
      <c r="C39" s="5"/>
    </row>
    <row r="40" spans="2:7" ht="14.45" x14ac:dyDescent="0.3">
      <c r="B40" s="16" t="s">
        <v>39</v>
      </c>
      <c r="C40" s="17">
        <f>C38+D38+E38+F38+G38</f>
        <v>8848.7400000000016</v>
      </c>
    </row>
    <row r="41" spans="2:7" ht="14.45" x14ac:dyDescent="0.3">
      <c r="B41" s="16" t="s">
        <v>40</v>
      </c>
      <c r="C41" s="17">
        <f>C40*19%</f>
        <v>1681.2606000000003</v>
      </c>
    </row>
    <row r="42" spans="2:7" ht="14.45" x14ac:dyDescent="0.3">
      <c r="B42" s="16" t="s">
        <v>41</v>
      </c>
      <c r="C42" s="17">
        <f>C40+C41</f>
        <v>10530.000600000001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7:G7"/>
    <mergeCell ref="B8:G8"/>
  </mergeCells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4" workbookViewId="0">
      <selection activeCell="I31" sqref="I31"/>
    </sheetView>
  </sheetViews>
  <sheetFormatPr defaultRowHeight="15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105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104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3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80</v>
      </c>
      <c r="C13" s="10"/>
      <c r="D13" s="10"/>
      <c r="E13" s="10"/>
      <c r="F13" s="10"/>
      <c r="G13" s="13"/>
    </row>
    <row r="14" spans="1:7" ht="14.45" x14ac:dyDescent="0.3">
      <c r="B14" s="1" t="s">
        <v>2</v>
      </c>
      <c r="C14" s="10"/>
      <c r="D14" s="10"/>
      <c r="E14" s="10"/>
      <c r="F14" s="10"/>
      <c r="G14" s="13"/>
    </row>
    <row r="15" spans="1:7" ht="14.45" x14ac:dyDescent="0.3">
      <c r="B15" s="1" t="s">
        <v>3</v>
      </c>
      <c r="C15" s="10"/>
      <c r="D15" s="10"/>
      <c r="E15" s="10"/>
      <c r="F15" s="10"/>
      <c r="G15" s="13"/>
    </row>
    <row r="16" spans="1:7" ht="14.45" x14ac:dyDescent="0.3">
      <c r="B16" s="1" t="s">
        <v>4</v>
      </c>
      <c r="C16" s="10"/>
      <c r="D16" s="10"/>
      <c r="E16" s="10"/>
      <c r="F16" s="10"/>
      <c r="G16" s="13"/>
    </row>
    <row r="17" spans="2:7" ht="14.45" x14ac:dyDescent="0.3">
      <c r="B17" s="1" t="s">
        <v>5</v>
      </c>
      <c r="C17" s="10"/>
      <c r="D17" s="10"/>
      <c r="E17" s="10"/>
      <c r="F17" s="10"/>
      <c r="G17" s="13"/>
    </row>
    <row r="18" spans="2:7" ht="14.45" x14ac:dyDescent="0.3">
      <c r="B18" s="1" t="s">
        <v>6</v>
      </c>
      <c r="C18" s="10"/>
      <c r="D18" s="10"/>
      <c r="E18" s="10"/>
      <c r="F18" s="10"/>
      <c r="G18" s="13"/>
    </row>
    <row r="19" spans="2:7" ht="14.45" x14ac:dyDescent="0.3">
      <c r="B19" s="1" t="s">
        <v>7</v>
      </c>
      <c r="C19" s="10"/>
      <c r="D19" s="10"/>
      <c r="E19" s="10"/>
      <c r="F19" s="10"/>
      <c r="G19" s="13"/>
    </row>
    <row r="20" spans="2:7" ht="14.45" x14ac:dyDescent="0.3">
      <c r="B20" s="1" t="s">
        <v>88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9</v>
      </c>
      <c r="C22" s="10">
        <v>48</v>
      </c>
      <c r="D22" s="10"/>
      <c r="E22" s="10"/>
      <c r="F22" s="10"/>
      <c r="G22" s="13"/>
    </row>
    <row r="23" spans="2:7" ht="14.45" x14ac:dyDescent="0.3">
      <c r="B23" s="1" t="s">
        <v>10</v>
      </c>
      <c r="C23" s="10"/>
      <c r="D23" s="10"/>
      <c r="E23" s="10"/>
      <c r="F23" s="10"/>
      <c r="G23" s="13"/>
    </row>
    <row r="24" spans="2:7" ht="14.45" x14ac:dyDescent="0.3">
      <c r="B24" s="1" t="s">
        <v>11</v>
      </c>
      <c r="C24" s="10">
        <v>52</v>
      </c>
      <c r="D24" s="10">
        <v>300</v>
      </c>
      <c r="E24" s="10">
        <v>3</v>
      </c>
      <c r="F24" s="10"/>
      <c r="G24" s="13"/>
    </row>
    <row r="25" spans="2:7" ht="28.9" x14ac:dyDescent="0.3">
      <c r="B25" s="1" t="s">
        <v>12</v>
      </c>
      <c r="C25" s="10">
        <v>246</v>
      </c>
      <c r="D25" s="10"/>
      <c r="E25" s="10"/>
      <c r="F25" s="10"/>
      <c r="G25" s="13"/>
    </row>
    <row r="26" spans="2:7" ht="14.45" x14ac:dyDescent="0.3">
      <c r="B26" s="1" t="s">
        <v>13</v>
      </c>
      <c r="C26" s="10"/>
      <c r="D26" s="10"/>
      <c r="E26" s="10"/>
      <c r="F26" s="10"/>
      <c r="G26" s="13"/>
    </row>
    <row r="27" spans="2:7" ht="14.45" x14ac:dyDescent="0.3">
      <c r="B27" s="1" t="s">
        <v>14</v>
      </c>
      <c r="C27" s="10"/>
      <c r="D27" s="10"/>
      <c r="E27" s="10"/>
      <c r="F27" s="10"/>
      <c r="G27" s="13"/>
    </row>
    <row r="28" spans="2:7" ht="14.45" x14ac:dyDescent="0.3">
      <c r="B28" s="1" t="s">
        <v>15</v>
      </c>
      <c r="C28" s="10"/>
      <c r="D28" s="10"/>
      <c r="E28" s="10"/>
      <c r="F28" s="10"/>
      <c r="G28" s="13"/>
    </row>
    <row r="29" spans="2:7" ht="14.45" x14ac:dyDescent="0.3">
      <c r="B29" s="1" t="s">
        <v>16</v>
      </c>
      <c r="C29" s="10"/>
      <c r="D29" s="10"/>
      <c r="E29" s="10"/>
      <c r="F29" s="10"/>
      <c r="G29" s="13"/>
    </row>
    <row r="30" spans="2:7" ht="28.9" x14ac:dyDescent="0.3">
      <c r="B30" s="1" t="s">
        <v>18</v>
      </c>
      <c r="C30" s="10">
        <v>2200</v>
      </c>
      <c r="D30" s="10">
        <v>1500</v>
      </c>
      <c r="E30" s="10">
        <v>115</v>
      </c>
      <c r="F30" s="10"/>
      <c r="G30" s="13"/>
    </row>
    <row r="31" spans="2:7" ht="14.45" x14ac:dyDescent="0.3">
      <c r="B31" s="1" t="s">
        <v>35</v>
      </c>
      <c r="C31" s="10"/>
      <c r="D31" s="10"/>
      <c r="E31" s="10"/>
      <c r="F31" s="10"/>
      <c r="G31" s="13"/>
    </row>
    <row r="32" spans="2:7" ht="14.45" x14ac:dyDescent="0.3">
      <c r="B32" s="1" t="s">
        <v>34</v>
      </c>
      <c r="C32" s="10"/>
      <c r="D32" s="10"/>
      <c r="E32" s="10"/>
      <c r="F32" s="10"/>
      <c r="G32" s="13"/>
    </row>
    <row r="33" spans="2:7" ht="14.45" x14ac:dyDescent="0.3">
      <c r="B33" s="1" t="s">
        <v>33</v>
      </c>
      <c r="C33" s="10"/>
      <c r="D33" s="10"/>
      <c r="E33" s="10">
        <v>40</v>
      </c>
      <c r="F33" s="10"/>
      <c r="G33" s="13"/>
    </row>
    <row r="34" spans="2:7" ht="14.45" x14ac:dyDescent="0.3">
      <c r="C34" s="10"/>
      <c r="D34" s="10"/>
      <c r="E34" s="10"/>
    </row>
    <row r="35" spans="2:7" ht="14.45" x14ac:dyDescent="0.3">
      <c r="B35" s="3" t="s">
        <v>21</v>
      </c>
      <c r="C35" s="6">
        <f>SUM(C10:C34)</f>
        <v>2546</v>
      </c>
      <c r="D35" s="6">
        <f>SUM(D10:D34)</f>
        <v>1800</v>
      </c>
      <c r="E35" s="6">
        <f>SUM(E10:E34)</f>
        <v>158</v>
      </c>
      <c r="F35" s="6">
        <f>SUM(F10:F34)</f>
        <v>0</v>
      </c>
      <c r="G35" s="6">
        <f>SUM(G10:G34)</f>
        <v>0</v>
      </c>
    </row>
    <row r="36" spans="2:7" ht="14.45" x14ac:dyDescent="0.3">
      <c r="B36" s="1" t="s">
        <v>29</v>
      </c>
      <c r="C36" s="8">
        <v>1.32</v>
      </c>
      <c r="D36" s="8">
        <v>1.32</v>
      </c>
      <c r="E36" s="8">
        <v>17.670000000000002</v>
      </c>
      <c r="F36" s="9">
        <v>338.63</v>
      </c>
      <c r="G36" s="8">
        <v>260.16000000000003</v>
      </c>
    </row>
    <row r="37" spans="2:7" ht="14.45" x14ac:dyDescent="0.3">
      <c r="C37" s="15">
        <f>C35*C36</f>
        <v>3360.7200000000003</v>
      </c>
      <c r="D37" s="15">
        <f t="shared" ref="D37:G37" si="0">D35*D36</f>
        <v>2376</v>
      </c>
      <c r="E37" s="15">
        <f t="shared" si="0"/>
        <v>2791.86</v>
      </c>
      <c r="F37" s="15">
        <f t="shared" si="0"/>
        <v>0</v>
      </c>
      <c r="G37" s="15">
        <f t="shared" si="0"/>
        <v>0</v>
      </c>
    </row>
    <row r="39" spans="2:7" x14ac:dyDescent="0.25">
      <c r="B39" s="16" t="s">
        <v>39</v>
      </c>
      <c r="C39" s="17">
        <f>C37+D37+E37+F37+G37</f>
        <v>8528.58</v>
      </c>
    </row>
    <row r="40" spans="2:7" x14ac:dyDescent="0.25">
      <c r="B40" s="16" t="s">
        <v>40</v>
      </c>
      <c r="C40" s="17">
        <f>C39*19%</f>
        <v>1620.4302</v>
      </c>
    </row>
    <row r="41" spans="2:7" x14ac:dyDescent="0.25">
      <c r="B41" s="16" t="s">
        <v>41</v>
      </c>
      <c r="C41" s="17">
        <f>C39+C40</f>
        <v>10149.010200000001</v>
      </c>
    </row>
    <row r="43" spans="2:7" x14ac:dyDescent="0.25">
      <c r="B43" s="18" t="s">
        <v>42</v>
      </c>
      <c r="F43" s="18" t="s">
        <v>43</v>
      </c>
    </row>
  </sheetData>
  <mergeCells count="2">
    <mergeCell ref="B6:G6"/>
    <mergeCell ref="B7:G7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G18" sqref="G18"/>
    </sheetView>
  </sheetViews>
  <sheetFormatPr defaultRowHeight="15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109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106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3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80</v>
      </c>
      <c r="C13" s="10"/>
      <c r="D13" s="10"/>
      <c r="E13" s="10"/>
      <c r="F13" s="10"/>
      <c r="G13" s="13"/>
    </row>
    <row r="14" spans="1:7" ht="14.45" x14ac:dyDescent="0.3">
      <c r="B14" s="1" t="s">
        <v>2</v>
      </c>
      <c r="C14" s="10"/>
      <c r="D14" s="10"/>
      <c r="E14" s="10"/>
      <c r="F14" s="10"/>
      <c r="G14" s="13"/>
    </row>
    <row r="15" spans="1:7" ht="14.45" x14ac:dyDescent="0.3">
      <c r="B15" s="1" t="s">
        <v>3</v>
      </c>
      <c r="C15" s="10"/>
      <c r="D15" s="10"/>
      <c r="E15" s="10"/>
      <c r="F15" s="10"/>
      <c r="G15" s="13"/>
    </row>
    <row r="16" spans="1:7" ht="14.45" x14ac:dyDescent="0.3">
      <c r="B16" s="1" t="s">
        <v>4</v>
      </c>
      <c r="C16" s="10"/>
      <c r="D16" s="10"/>
      <c r="E16" s="10"/>
      <c r="F16" s="10"/>
      <c r="G16" s="13"/>
    </row>
    <row r="17" spans="2:7" ht="14.45" x14ac:dyDescent="0.3">
      <c r="B17" s="1" t="s">
        <v>5</v>
      </c>
      <c r="C17" s="10"/>
      <c r="D17" s="10"/>
      <c r="E17" s="10"/>
      <c r="F17" s="10"/>
      <c r="G17" s="13"/>
    </row>
    <row r="18" spans="2:7" ht="14.45" x14ac:dyDescent="0.3">
      <c r="B18" s="1" t="s">
        <v>6</v>
      </c>
      <c r="C18" s="10"/>
      <c r="D18" s="10"/>
      <c r="E18" s="10"/>
      <c r="F18" s="10"/>
      <c r="G18" s="13"/>
    </row>
    <row r="19" spans="2:7" ht="14.45" x14ac:dyDescent="0.3">
      <c r="B19" s="1" t="s">
        <v>7</v>
      </c>
      <c r="C19" s="10"/>
      <c r="D19" s="10"/>
      <c r="E19" s="10"/>
      <c r="F19" s="10"/>
      <c r="G19" s="13"/>
    </row>
    <row r="20" spans="2:7" ht="14.45" x14ac:dyDescent="0.3">
      <c r="B20" s="1" t="s">
        <v>88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9</v>
      </c>
      <c r="C22" s="10"/>
      <c r="D22" s="10"/>
      <c r="E22" s="10"/>
      <c r="F22" s="10"/>
      <c r="G22" s="13"/>
    </row>
    <row r="23" spans="2:7" ht="14.45" x14ac:dyDescent="0.3">
      <c r="B23" s="1" t="s">
        <v>10</v>
      </c>
      <c r="C23" s="10"/>
      <c r="D23" s="10"/>
      <c r="E23" s="10"/>
      <c r="F23" s="10"/>
      <c r="G23" s="13"/>
    </row>
    <row r="24" spans="2:7" ht="14.45" x14ac:dyDescent="0.3">
      <c r="B24" s="1" t="s">
        <v>11</v>
      </c>
      <c r="C24" s="10"/>
      <c r="D24" s="10"/>
      <c r="E24" s="10"/>
      <c r="F24" s="10"/>
      <c r="G24" s="13"/>
    </row>
    <row r="25" spans="2:7" ht="28.9" x14ac:dyDescent="0.3">
      <c r="B25" s="1" t="s">
        <v>12</v>
      </c>
      <c r="C25" s="10"/>
      <c r="D25" s="10"/>
      <c r="E25" s="10"/>
      <c r="F25" s="10"/>
      <c r="G25" s="13"/>
    </row>
    <row r="26" spans="2:7" ht="14.45" x14ac:dyDescent="0.3">
      <c r="B26" s="1" t="s">
        <v>13</v>
      </c>
      <c r="C26" s="10"/>
      <c r="D26" s="10"/>
      <c r="E26" s="10"/>
      <c r="F26" s="10"/>
      <c r="G26" s="13"/>
    </row>
    <row r="27" spans="2:7" ht="14.45" x14ac:dyDescent="0.3">
      <c r="B27" s="1" t="s">
        <v>14</v>
      </c>
      <c r="C27" s="10"/>
      <c r="D27" s="10"/>
      <c r="E27" s="10"/>
      <c r="F27" s="10"/>
      <c r="G27" s="13"/>
    </row>
    <row r="28" spans="2:7" ht="14.45" x14ac:dyDescent="0.3">
      <c r="B28" s="1" t="s">
        <v>15</v>
      </c>
      <c r="C28" s="10"/>
      <c r="D28" s="10"/>
      <c r="E28" s="10"/>
      <c r="F28" s="10"/>
      <c r="G28" s="13"/>
    </row>
    <row r="29" spans="2:7" ht="14.45" x14ac:dyDescent="0.3">
      <c r="B29" s="1" t="s">
        <v>16</v>
      </c>
      <c r="C29" s="10"/>
      <c r="D29" s="10"/>
      <c r="E29" s="10"/>
      <c r="F29" s="10"/>
      <c r="G29" s="13"/>
    </row>
    <row r="30" spans="2:7" ht="28.9" x14ac:dyDescent="0.3">
      <c r="B30" s="1" t="s">
        <v>18</v>
      </c>
      <c r="C30" s="10">
        <v>2200</v>
      </c>
      <c r="D30" s="10">
        <v>1500</v>
      </c>
      <c r="E30" s="10"/>
      <c r="F30" s="10"/>
      <c r="G30" s="13"/>
    </row>
    <row r="31" spans="2:7" ht="14.45" x14ac:dyDescent="0.3">
      <c r="B31" s="1" t="s">
        <v>35</v>
      </c>
      <c r="C31" s="10"/>
      <c r="D31" s="10"/>
      <c r="E31" s="10"/>
      <c r="F31" s="10"/>
      <c r="G31" s="13"/>
    </row>
    <row r="32" spans="2:7" ht="14.45" x14ac:dyDescent="0.3">
      <c r="B32" s="1" t="s">
        <v>34</v>
      </c>
      <c r="C32" s="10"/>
      <c r="D32" s="10"/>
      <c r="E32" s="10"/>
      <c r="F32" s="10"/>
      <c r="G32" s="13"/>
    </row>
    <row r="33" spans="2:7" ht="14.45" x14ac:dyDescent="0.3">
      <c r="B33" s="1" t="s">
        <v>33</v>
      </c>
      <c r="C33" s="10"/>
      <c r="D33" s="10"/>
      <c r="E33" s="10">
        <v>40</v>
      </c>
      <c r="F33" s="10"/>
      <c r="G33" s="13"/>
    </row>
    <row r="34" spans="2:7" ht="14.45" x14ac:dyDescent="0.3">
      <c r="C34" s="10"/>
      <c r="D34" s="10"/>
      <c r="E34" s="10"/>
    </row>
    <row r="35" spans="2:7" ht="14.45" x14ac:dyDescent="0.3">
      <c r="B35" s="3" t="s">
        <v>21</v>
      </c>
      <c r="C35" s="6">
        <f>SUM(C10:C34)</f>
        <v>2200</v>
      </c>
      <c r="D35" s="6">
        <f>SUM(D10:D34)</f>
        <v>1500</v>
      </c>
      <c r="E35" s="6">
        <f>SUM(E10:E34)</f>
        <v>40</v>
      </c>
      <c r="F35" s="6">
        <f>SUM(F10:F34)</f>
        <v>0</v>
      </c>
      <c r="G35" s="6">
        <f>SUM(G10:G34)</f>
        <v>0</v>
      </c>
    </row>
    <row r="36" spans="2:7" x14ac:dyDescent="0.25">
      <c r="B36" s="1" t="s">
        <v>29</v>
      </c>
      <c r="C36" s="8">
        <v>1.32</v>
      </c>
      <c r="D36" s="8">
        <v>1.32</v>
      </c>
      <c r="E36" s="8">
        <v>17.670000000000002</v>
      </c>
      <c r="F36" s="9">
        <v>338.63</v>
      </c>
      <c r="G36" s="8">
        <v>260.16000000000003</v>
      </c>
    </row>
    <row r="37" spans="2:7" x14ac:dyDescent="0.25">
      <c r="C37" s="15">
        <f>C35*C36</f>
        <v>2904</v>
      </c>
      <c r="D37" s="15">
        <f t="shared" ref="D37:G37" si="0">D35*D36</f>
        <v>1980</v>
      </c>
      <c r="E37" s="15">
        <f t="shared" si="0"/>
        <v>706.80000000000007</v>
      </c>
      <c r="F37" s="15">
        <f t="shared" si="0"/>
        <v>0</v>
      </c>
      <c r="G37" s="15">
        <f t="shared" si="0"/>
        <v>0</v>
      </c>
    </row>
    <row r="39" spans="2:7" x14ac:dyDescent="0.25">
      <c r="B39" s="16" t="s">
        <v>39</v>
      </c>
      <c r="C39" s="17">
        <f>C37+D37+E37+F37+G37</f>
        <v>5590.8</v>
      </c>
    </row>
    <row r="40" spans="2:7" x14ac:dyDescent="0.25">
      <c r="B40" s="16" t="s">
        <v>40</v>
      </c>
      <c r="C40" s="17">
        <f>C39*19%</f>
        <v>1062.252</v>
      </c>
    </row>
    <row r="41" spans="2:7" x14ac:dyDescent="0.25">
      <c r="B41" s="16" t="s">
        <v>41</v>
      </c>
      <c r="C41" s="17">
        <f>C39+C40</f>
        <v>6653.0519999999997</v>
      </c>
    </row>
    <row r="43" spans="2:7" x14ac:dyDescent="0.25">
      <c r="B43" s="18" t="s">
        <v>42</v>
      </c>
      <c r="F43" s="18" t="s">
        <v>43</v>
      </c>
    </row>
  </sheetData>
  <mergeCells count="2">
    <mergeCell ref="B6:G6"/>
    <mergeCell ref="B7:G7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3" workbookViewId="0">
      <selection activeCell="A6" sqref="A6"/>
    </sheetView>
  </sheetViews>
  <sheetFormatPr defaultRowHeight="15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110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107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3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80</v>
      </c>
      <c r="C13" s="10"/>
      <c r="D13" s="10"/>
      <c r="E13" s="10"/>
      <c r="F13" s="10"/>
      <c r="G13" s="13"/>
    </row>
    <row r="14" spans="1:7" ht="14.45" x14ac:dyDescent="0.3">
      <c r="B14" s="1" t="s">
        <v>2</v>
      </c>
      <c r="C14" s="10"/>
      <c r="D14" s="10"/>
      <c r="E14" s="10"/>
      <c r="F14" s="10"/>
      <c r="G14" s="13"/>
    </row>
    <row r="15" spans="1:7" ht="14.45" x14ac:dyDescent="0.3">
      <c r="B15" s="1" t="s">
        <v>3</v>
      </c>
      <c r="C15" s="10"/>
      <c r="D15" s="10"/>
      <c r="E15" s="10"/>
      <c r="F15" s="10"/>
      <c r="G15" s="13"/>
    </row>
    <row r="16" spans="1:7" ht="14.45" x14ac:dyDescent="0.3">
      <c r="B16" s="1" t="s">
        <v>4</v>
      </c>
      <c r="C16" s="10"/>
      <c r="D16" s="10"/>
      <c r="E16" s="10"/>
      <c r="F16" s="10"/>
      <c r="G16" s="13"/>
    </row>
    <row r="17" spans="2:7" ht="14.45" x14ac:dyDescent="0.3">
      <c r="B17" s="1" t="s">
        <v>5</v>
      </c>
      <c r="C17" s="10"/>
      <c r="D17" s="10"/>
      <c r="E17" s="10"/>
      <c r="F17" s="10"/>
      <c r="G17" s="13"/>
    </row>
    <row r="18" spans="2:7" ht="14.45" x14ac:dyDescent="0.3">
      <c r="B18" s="1" t="s">
        <v>6</v>
      </c>
      <c r="C18" s="10"/>
      <c r="D18" s="10"/>
      <c r="E18" s="10"/>
      <c r="F18" s="10"/>
      <c r="G18" s="13"/>
    </row>
    <row r="19" spans="2:7" ht="14.45" x14ac:dyDescent="0.3">
      <c r="B19" s="1" t="s">
        <v>7</v>
      </c>
      <c r="C19" s="10"/>
      <c r="D19" s="10"/>
      <c r="E19" s="10"/>
      <c r="F19" s="10"/>
      <c r="G19" s="13"/>
    </row>
    <row r="20" spans="2:7" ht="14.45" x14ac:dyDescent="0.3">
      <c r="B20" s="1" t="s">
        <v>88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9</v>
      </c>
      <c r="C22" s="10"/>
      <c r="D22" s="10"/>
      <c r="E22" s="10"/>
      <c r="F22" s="10"/>
      <c r="G22" s="13"/>
    </row>
    <row r="23" spans="2:7" ht="14.45" x14ac:dyDescent="0.3">
      <c r="B23" s="1" t="s">
        <v>10</v>
      </c>
      <c r="C23" s="10"/>
      <c r="D23" s="10"/>
      <c r="E23" s="10"/>
      <c r="F23" s="10"/>
      <c r="G23" s="13"/>
    </row>
    <row r="24" spans="2:7" ht="14.45" x14ac:dyDescent="0.3">
      <c r="B24" s="1" t="s">
        <v>11</v>
      </c>
      <c r="C24" s="10"/>
      <c r="D24" s="10"/>
      <c r="E24" s="10"/>
      <c r="F24" s="10"/>
      <c r="G24" s="13"/>
    </row>
    <row r="25" spans="2:7" ht="28.9" x14ac:dyDescent="0.3">
      <c r="B25" s="1" t="s">
        <v>12</v>
      </c>
      <c r="C25" s="10"/>
      <c r="D25" s="10"/>
      <c r="E25" s="10"/>
      <c r="F25" s="10"/>
      <c r="G25" s="13"/>
    </row>
    <row r="26" spans="2:7" ht="14.45" x14ac:dyDescent="0.3">
      <c r="B26" s="1" t="s">
        <v>13</v>
      </c>
      <c r="C26" s="10"/>
      <c r="D26" s="10"/>
      <c r="E26" s="10"/>
      <c r="F26" s="10"/>
      <c r="G26" s="13"/>
    </row>
    <row r="27" spans="2:7" ht="14.45" x14ac:dyDescent="0.3">
      <c r="B27" s="1" t="s">
        <v>14</v>
      </c>
      <c r="C27" s="10"/>
      <c r="D27" s="10"/>
      <c r="E27" s="10"/>
      <c r="F27" s="10"/>
      <c r="G27" s="13"/>
    </row>
    <row r="28" spans="2:7" ht="14.45" x14ac:dyDescent="0.3">
      <c r="B28" s="1" t="s">
        <v>15</v>
      </c>
      <c r="C28" s="10"/>
      <c r="D28" s="10"/>
      <c r="E28" s="10"/>
      <c r="F28" s="10"/>
      <c r="G28" s="13"/>
    </row>
    <row r="29" spans="2:7" ht="14.45" x14ac:dyDescent="0.3">
      <c r="B29" s="1" t="s">
        <v>16</v>
      </c>
      <c r="C29" s="10"/>
      <c r="D29" s="10"/>
      <c r="E29" s="10"/>
      <c r="F29" s="10"/>
      <c r="G29" s="13"/>
    </row>
    <row r="30" spans="2:7" ht="28.9" x14ac:dyDescent="0.3">
      <c r="B30" s="1" t="s">
        <v>18</v>
      </c>
      <c r="C30" s="10">
        <v>2200</v>
      </c>
      <c r="D30" s="10">
        <v>1500</v>
      </c>
      <c r="E30" s="10"/>
      <c r="F30" s="10"/>
      <c r="G30" s="13"/>
    </row>
    <row r="31" spans="2:7" ht="14.45" x14ac:dyDescent="0.3">
      <c r="B31" s="1" t="s">
        <v>35</v>
      </c>
      <c r="C31" s="10"/>
      <c r="D31" s="10"/>
      <c r="E31" s="10"/>
      <c r="F31" s="10"/>
      <c r="G31" s="13"/>
    </row>
    <row r="32" spans="2:7" ht="14.45" x14ac:dyDescent="0.3">
      <c r="B32" s="1" t="s">
        <v>34</v>
      </c>
      <c r="C32" s="10"/>
      <c r="D32" s="10"/>
      <c r="E32" s="10"/>
      <c r="F32" s="10"/>
      <c r="G32" s="13"/>
    </row>
    <row r="33" spans="2:7" ht="14.45" x14ac:dyDescent="0.3">
      <c r="B33" s="1" t="s">
        <v>33</v>
      </c>
      <c r="C33" s="10"/>
      <c r="D33" s="10"/>
      <c r="E33" s="10"/>
      <c r="F33" s="10"/>
      <c r="G33" s="13"/>
    </row>
    <row r="34" spans="2:7" ht="14.45" x14ac:dyDescent="0.3">
      <c r="C34" s="10"/>
      <c r="D34" s="10"/>
      <c r="E34" s="10"/>
    </row>
    <row r="35" spans="2:7" ht="14.45" x14ac:dyDescent="0.3">
      <c r="B35" s="3" t="s">
        <v>21</v>
      </c>
      <c r="C35" s="6">
        <f>SUM(C10:C34)</f>
        <v>2200</v>
      </c>
      <c r="D35" s="6">
        <f>SUM(D10:D34)</f>
        <v>1500</v>
      </c>
      <c r="E35" s="6">
        <f>SUM(E10:E34)</f>
        <v>0</v>
      </c>
      <c r="F35" s="6">
        <f>SUM(F10:F34)</f>
        <v>0</v>
      </c>
      <c r="G35" s="6">
        <f>SUM(G10:G34)</f>
        <v>0</v>
      </c>
    </row>
    <row r="36" spans="2:7" ht="14.45" x14ac:dyDescent="0.3">
      <c r="B36" s="1" t="s">
        <v>29</v>
      </c>
      <c r="C36" s="8">
        <v>1.32</v>
      </c>
      <c r="D36" s="8">
        <v>1.32</v>
      </c>
      <c r="E36" s="8">
        <v>17.670000000000002</v>
      </c>
      <c r="F36" s="9">
        <v>338.63</v>
      </c>
      <c r="G36" s="8">
        <v>260.16000000000003</v>
      </c>
    </row>
    <row r="37" spans="2:7" ht="14.45" x14ac:dyDescent="0.3">
      <c r="C37" s="15">
        <f>C35*C36</f>
        <v>2904</v>
      </c>
      <c r="D37" s="15">
        <f t="shared" ref="D37:G37" si="0">D35*D36</f>
        <v>1980</v>
      </c>
      <c r="E37" s="15">
        <f t="shared" si="0"/>
        <v>0</v>
      </c>
      <c r="F37" s="15">
        <f t="shared" si="0"/>
        <v>0</v>
      </c>
      <c r="G37" s="15">
        <f t="shared" si="0"/>
        <v>0</v>
      </c>
    </row>
    <row r="39" spans="2:7" ht="14.45" x14ac:dyDescent="0.3">
      <c r="B39" s="16" t="s">
        <v>39</v>
      </c>
      <c r="C39" s="17">
        <f>C37+D37+E37+F37+G37</f>
        <v>4884</v>
      </c>
    </row>
    <row r="40" spans="2:7" ht="14.45" x14ac:dyDescent="0.3">
      <c r="B40" s="16" t="s">
        <v>40</v>
      </c>
      <c r="C40" s="17">
        <f>C39*19%</f>
        <v>927.96</v>
      </c>
    </row>
    <row r="41" spans="2:7" ht="14.45" x14ac:dyDescent="0.3">
      <c r="B41" s="16" t="s">
        <v>41</v>
      </c>
      <c r="C41" s="17">
        <f>C39+C40</f>
        <v>5811.96</v>
      </c>
    </row>
    <row r="43" spans="2:7" ht="14.45" x14ac:dyDescent="0.3">
      <c r="B43" s="18" t="s">
        <v>42</v>
      </c>
      <c r="F43" s="18" t="s">
        <v>43</v>
      </c>
    </row>
  </sheetData>
  <mergeCells count="2">
    <mergeCell ref="B6:G6"/>
    <mergeCell ref="B7:G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2" workbookViewId="0">
      <selection activeCell="K38" sqref="K38"/>
    </sheetView>
  </sheetViews>
  <sheetFormatPr defaultRowHeight="15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111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108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3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80</v>
      </c>
      <c r="C13" s="10"/>
      <c r="D13" s="10"/>
      <c r="E13" s="10"/>
      <c r="F13" s="10"/>
      <c r="G13" s="13"/>
    </row>
    <row r="14" spans="1:7" ht="14.45" x14ac:dyDescent="0.3">
      <c r="B14" s="1" t="s">
        <v>2</v>
      </c>
      <c r="C14" s="10"/>
      <c r="D14" s="10"/>
      <c r="E14" s="10"/>
      <c r="F14" s="10"/>
      <c r="G14" s="13"/>
    </row>
    <row r="15" spans="1:7" ht="14.45" x14ac:dyDescent="0.3">
      <c r="B15" s="1" t="s">
        <v>3</v>
      </c>
      <c r="C15" s="10"/>
      <c r="D15" s="10"/>
      <c r="E15" s="10"/>
      <c r="F15" s="10"/>
      <c r="G15" s="13"/>
    </row>
    <row r="16" spans="1:7" ht="14.45" x14ac:dyDescent="0.3">
      <c r="B16" s="1" t="s">
        <v>4</v>
      </c>
      <c r="C16" s="10"/>
      <c r="D16" s="10"/>
      <c r="E16" s="10"/>
      <c r="F16" s="10"/>
      <c r="G16" s="13"/>
    </row>
    <row r="17" spans="2:7" ht="14.45" x14ac:dyDescent="0.3">
      <c r="B17" s="1" t="s">
        <v>5</v>
      </c>
      <c r="C17" s="10"/>
      <c r="D17" s="10"/>
      <c r="E17" s="10"/>
      <c r="F17" s="10"/>
      <c r="G17" s="13"/>
    </row>
    <row r="18" spans="2:7" ht="14.45" x14ac:dyDescent="0.3">
      <c r="B18" s="1" t="s">
        <v>6</v>
      </c>
      <c r="C18" s="10"/>
      <c r="D18" s="10"/>
      <c r="E18" s="10"/>
      <c r="F18" s="10"/>
      <c r="G18" s="13"/>
    </row>
    <row r="19" spans="2:7" ht="14.45" x14ac:dyDescent="0.3">
      <c r="B19" s="1" t="s">
        <v>7</v>
      </c>
      <c r="C19" s="10"/>
      <c r="D19" s="10"/>
      <c r="E19" s="10"/>
      <c r="F19" s="10"/>
      <c r="G19" s="13"/>
    </row>
    <row r="20" spans="2:7" ht="14.45" x14ac:dyDescent="0.3">
      <c r="B20" s="1" t="s">
        <v>88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9</v>
      </c>
      <c r="C22" s="10"/>
      <c r="D22" s="10"/>
      <c r="E22" s="10"/>
      <c r="F22" s="10"/>
      <c r="G22" s="13"/>
    </row>
    <row r="23" spans="2:7" ht="14.45" x14ac:dyDescent="0.3">
      <c r="B23" s="1" t="s">
        <v>10</v>
      </c>
      <c r="C23" s="10"/>
      <c r="D23" s="10"/>
      <c r="E23" s="10"/>
      <c r="F23" s="10"/>
      <c r="G23" s="13"/>
    </row>
    <row r="24" spans="2:7" ht="14.45" x14ac:dyDescent="0.3">
      <c r="B24" s="1" t="s">
        <v>11</v>
      </c>
      <c r="C24" s="10"/>
      <c r="D24" s="10"/>
      <c r="E24" s="10"/>
      <c r="F24" s="10"/>
      <c r="G24" s="13"/>
    </row>
    <row r="25" spans="2:7" ht="28.9" x14ac:dyDescent="0.3">
      <c r="B25" s="1" t="s">
        <v>12</v>
      </c>
      <c r="C25" s="10"/>
      <c r="D25" s="10"/>
      <c r="E25" s="10"/>
      <c r="F25" s="10"/>
      <c r="G25" s="13"/>
    </row>
    <row r="26" spans="2:7" ht="14.45" x14ac:dyDescent="0.3">
      <c r="B26" s="1" t="s">
        <v>13</v>
      </c>
      <c r="C26" s="10"/>
      <c r="D26" s="10"/>
      <c r="E26" s="10"/>
      <c r="F26" s="10"/>
      <c r="G26" s="13"/>
    </row>
    <row r="27" spans="2:7" ht="14.45" x14ac:dyDescent="0.3">
      <c r="B27" s="1" t="s">
        <v>14</v>
      </c>
      <c r="C27" s="10"/>
      <c r="D27" s="10"/>
      <c r="E27" s="10"/>
      <c r="F27" s="10"/>
      <c r="G27" s="13"/>
    </row>
    <row r="28" spans="2:7" ht="14.45" x14ac:dyDescent="0.3">
      <c r="B28" s="1" t="s">
        <v>15</v>
      </c>
      <c r="C28" s="10"/>
      <c r="D28" s="10"/>
      <c r="E28" s="10"/>
      <c r="F28" s="10"/>
      <c r="G28" s="13"/>
    </row>
    <row r="29" spans="2:7" ht="14.45" x14ac:dyDescent="0.3">
      <c r="B29" s="1" t="s">
        <v>16</v>
      </c>
      <c r="C29" s="10"/>
      <c r="D29" s="10"/>
      <c r="E29" s="10"/>
      <c r="F29" s="10"/>
      <c r="G29" s="13"/>
    </row>
    <row r="30" spans="2:7" ht="28.9" x14ac:dyDescent="0.3">
      <c r="B30" s="1" t="s">
        <v>18</v>
      </c>
      <c r="C30" s="10">
        <v>2200</v>
      </c>
      <c r="D30" s="10">
        <v>1500</v>
      </c>
      <c r="E30" s="10"/>
      <c r="F30" s="10"/>
      <c r="G30" s="13"/>
    </row>
    <row r="31" spans="2:7" ht="14.45" x14ac:dyDescent="0.3">
      <c r="B31" s="1" t="s">
        <v>35</v>
      </c>
      <c r="C31" s="10"/>
      <c r="D31" s="10"/>
      <c r="E31" s="10"/>
      <c r="F31" s="10"/>
      <c r="G31" s="13"/>
    </row>
    <row r="32" spans="2:7" ht="14.45" x14ac:dyDescent="0.3">
      <c r="B32" s="1" t="s">
        <v>34</v>
      </c>
      <c r="C32" s="10"/>
      <c r="D32" s="10"/>
      <c r="E32" s="10"/>
      <c r="F32" s="10"/>
      <c r="G32" s="13"/>
    </row>
    <row r="33" spans="2:7" ht="14.45" x14ac:dyDescent="0.3">
      <c r="B33" s="1" t="s">
        <v>33</v>
      </c>
      <c r="C33" s="10"/>
      <c r="D33" s="10"/>
      <c r="E33" s="10"/>
      <c r="F33" s="10"/>
      <c r="G33" s="13"/>
    </row>
    <row r="34" spans="2:7" ht="14.45" x14ac:dyDescent="0.3">
      <c r="C34" s="10"/>
      <c r="D34" s="10"/>
      <c r="E34" s="10"/>
    </row>
    <row r="35" spans="2:7" ht="14.45" x14ac:dyDescent="0.3">
      <c r="B35" s="3" t="s">
        <v>21</v>
      </c>
      <c r="C35" s="6">
        <f>SUM(C10:C34)</f>
        <v>2200</v>
      </c>
      <c r="D35" s="6">
        <f>SUM(D10:D34)</f>
        <v>1500</v>
      </c>
      <c r="E35" s="6">
        <f>SUM(E10:E34)</f>
        <v>0</v>
      </c>
      <c r="F35" s="6">
        <f>SUM(F10:F34)</f>
        <v>0</v>
      </c>
      <c r="G35" s="6">
        <f>SUM(G10:G34)</f>
        <v>0</v>
      </c>
    </row>
    <row r="36" spans="2:7" ht="14.45" x14ac:dyDescent="0.3">
      <c r="B36" s="1" t="s">
        <v>29</v>
      </c>
      <c r="C36" s="8">
        <v>1.32</v>
      </c>
      <c r="D36" s="8">
        <v>1.32</v>
      </c>
      <c r="E36" s="8">
        <v>17.670000000000002</v>
      </c>
      <c r="F36" s="9">
        <v>338.63</v>
      </c>
      <c r="G36" s="8">
        <v>260.16000000000003</v>
      </c>
    </row>
    <row r="37" spans="2:7" ht="14.45" x14ac:dyDescent="0.3">
      <c r="C37" s="15">
        <f>C35*C36</f>
        <v>2904</v>
      </c>
      <c r="D37" s="15">
        <f t="shared" ref="D37:G37" si="0">D35*D36</f>
        <v>1980</v>
      </c>
      <c r="E37" s="15">
        <f t="shared" si="0"/>
        <v>0</v>
      </c>
      <c r="F37" s="15">
        <f t="shared" si="0"/>
        <v>0</v>
      </c>
      <c r="G37" s="15">
        <f t="shared" si="0"/>
        <v>0</v>
      </c>
    </row>
    <row r="39" spans="2:7" ht="14.45" x14ac:dyDescent="0.3">
      <c r="B39" s="16" t="s">
        <v>39</v>
      </c>
      <c r="C39" s="17">
        <f>C37+D37+E37+F37+G37</f>
        <v>4884</v>
      </c>
    </row>
    <row r="40" spans="2:7" ht="14.45" x14ac:dyDescent="0.3">
      <c r="B40" s="16" t="s">
        <v>40</v>
      </c>
      <c r="C40" s="17">
        <f>C39*19%</f>
        <v>927.96</v>
      </c>
    </row>
    <row r="41" spans="2:7" ht="14.45" x14ac:dyDescent="0.3">
      <c r="B41" s="16" t="s">
        <v>41</v>
      </c>
      <c r="C41" s="17">
        <f>C39+C40</f>
        <v>5811.96</v>
      </c>
    </row>
    <row r="43" spans="2:7" ht="14.45" x14ac:dyDescent="0.3">
      <c r="B43" s="18" t="s">
        <v>42</v>
      </c>
      <c r="F43" s="18" t="s">
        <v>43</v>
      </c>
    </row>
  </sheetData>
  <mergeCells count="2">
    <mergeCell ref="B6:G6"/>
    <mergeCell ref="B7:G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3" workbookViewId="0">
      <selection activeCell="M14" sqref="M14"/>
    </sheetView>
  </sheetViews>
  <sheetFormatPr defaultRowHeight="15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120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112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3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80</v>
      </c>
      <c r="C13" s="10"/>
      <c r="D13" s="10"/>
      <c r="E13" s="10"/>
      <c r="F13" s="10"/>
      <c r="G13" s="13"/>
    </row>
    <row r="14" spans="1:7" ht="14.45" x14ac:dyDescent="0.3">
      <c r="B14" s="1" t="s">
        <v>2</v>
      </c>
      <c r="C14" s="10"/>
      <c r="D14" s="10"/>
      <c r="E14" s="10"/>
      <c r="F14" s="10"/>
      <c r="G14" s="13"/>
    </row>
    <row r="15" spans="1:7" ht="14.45" x14ac:dyDescent="0.3">
      <c r="B15" s="1" t="s">
        <v>3</v>
      </c>
      <c r="C15" s="10"/>
      <c r="D15" s="10"/>
      <c r="E15" s="10"/>
      <c r="F15" s="10"/>
      <c r="G15" s="13"/>
    </row>
    <row r="16" spans="1:7" ht="14.45" x14ac:dyDescent="0.3">
      <c r="B16" s="1" t="s">
        <v>4</v>
      </c>
      <c r="C16" s="10"/>
      <c r="D16" s="10"/>
      <c r="E16" s="10"/>
      <c r="F16" s="10"/>
      <c r="G16" s="13"/>
    </row>
    <row r="17" spans="2:7" ht="14.45" x14ac:dyDescent="0.3">
      <c r="B17" s="1" t="s">
        <v>5</v>
      </c>
      <c r="C17" s="10"/>
      <c r="D17" s="10"/>
      <c r="E17" s="10"/>
      <c r="F17" s="10"/>
      <c r="G17" s="13"/>
    </row>
    <row r="18" spans="2:7" ht="14.45" x14ac:dyDescent="0.3">
      <c r="B18" s="1" t="s">
        <v>6</v>
      </c>
      <c r="C18" s="10"/>
      <c r="D18" s="10"/>
      <c r="E18" s="10"/>
      <c r="F18" s="10"/>
      <c r="G18" s="13"/>
    </row>
    <row r="19" spans="2:7" ht="14.45" x14ac:dyDescent="0.3">
      <c r="B19" s="1" t="s">
        <v>7</v>
      </c>
      <c r="C19" s="10"/>
      <c r="D19" s="10"/>
      <c r="E19" s="10"/>
      <c r="F19" s="10"/>
      <c r="G19" s="13"/>
    </row>
    <row r="20" spans="2:7" ht="14.45" x14ac:dyDescent="0.3">
      <c r="B20" s="1" t="s">
        <v>88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9</v>
      </c>
      <c r="C22" s="10"/>
      <c r="D22" s="10"/>
      <c r="E22" s="10"/>
      <c r="F22" s="10"/>
      <c r="G22" s="13"/>
    </row>
    <row r="23" spans="2:7" ht="14.45" x14ac:dyDescent="0.3">
      <c r="B23" s="1" t="s">
        <v>10</v>
      </c>
      <c r="C23" s="10"/>
      <c r="D23" s="10"/>
      <c r="E23" s="10"/>
      <c r="F23" s="10"/>
      <c r="G23" s="13"/>
    </row>
    <row r="24" spans="2:7" ht="14.45" x14ac:dyDescent="0.3">
      <c r="B24" s="1" t="s">
        <v>11</v>
      </c>
      <c r="C24" s="10"/>
      <c r="D24" s="10"/>
      <c r="E24" s="10"/>
      <c r="F24" s="10"/>
      <c r="G24" s="13"/>
    </row>
    <row r="25" spans="2:7" ht="28.9" x14ac:dyDescent="0.3">
      <c r="B25" s="1" t="s">
        <v>12</v>
      </c>
      <c r="C25" s="10"/>
      <c r="D25" s="10"/>
      <c r="E25" s="10"/>
      <c r="F25" s="10"/>
      <c r="G25" s="13"/>
    </row>
    <row r="26" spans="2:7" ht="14.45" x14ac:dyDescent="0.3">
      <c r="B26" s="1" t="s">
        <v>13</v>
      </c>
      <c r="C26" s="10">
        <v>70</v>
      </c>
      <c r="D26" s="10">
        <v>200</v>
      </c>
      <c r="E26" s="10"/>
      <c r="F26" s="10"/>
      <c r="G26" s="13"/>
    </row>
    <row r="27" spans="2:7" ht="14.45" x14ac:dyDescent="0.3">
      <c r="B27" s="1" t="s">
        <v>14</v>
      </c>
      <c r="C27" s="10"/>
      <c r="D27" s="10"/>
      <c r="E27" s="10"/>
      <c r="F27" s="10"/>
      <c r="G27" s="13"/>
    </row>
    <row r="28" spans="2:7" ht="14.45" x14ac:dyDescent="0.3">
      <c r="B28" s="1" t="s">
        <v>15</v>
      </c>
      <c r="C28" s="10"/>
      <c r="D28" s="10"/>
      <c r="E28" s="10"/>
      <c r="F28" s="10"/>
      <c r="G28" s="13"/>
    </row>
    <row r="29" spans="2:7" ht="14.45" x14ac:dyDescent="0.3">
      <c r="B29" s="1" t="s">
        <v>16</v>
      </c>
      <c r="C29" s="10"/>
      <c r="D29" s="10"/>
      <c r="E29" s="10"/>
      <c r="F29" s="10"/>
      <c r="G29" s="13"/>
    </row>
    <row r="30" spans="2:7" ht="28.9" x14ac:dyDescent="0.3">
      <c r="B30" s="1" t="s">
        <v>18</v>
      </c>
      <c r="C30" s="10">
        <v>2200</v>
      </c>
      <c r="D30" s="10">
        <v>1500</v>
      </c>
      <c r="E30" s="10"/>
      <c r="F30" s="10"/>
      <c r="G30" s="13"/>
    </row>
    <row r="31" spans="2:7" ht="14.45" x14ac:dyDescent="0.3">
      <c r="B31" s="1" t="s">
        <v>35</v>
      </c>
      <c r="C31" s="10"/>
      <c r="D31" s="10"/>
      <c r="E31" s="10"/>
      <c r="F31" s="10"/>
      <c r="G31" s="13"/>
    </row>
    <row r="32" spans="2:7" ht="14.45" x14ac:dyDescent="0.3">
      <c r="B32" s="1" t="s">
        <v>34</v>
      </c>
      <c r="C32" s="10"/>
      <c r="D32" s="10"/>
      <c r="E32" s="10"/>
      <c r="F32" s="10"/>
      <c r="G32" s="13"/>
    </row>
    <row r="33" spans="2:7" ht="14.45" x14ac:dyDescent="0.3">
      <c r="B33" s="1" t="s">
        <v>33</v>
      </c>
      <c r="C33" s="10"/>
      <c r="D33" s="10"/>
      <c r="E33" s="10"/>
      <c r="F33" s="10"/>
      <c r="G33" s="13"/>
    </row>
    <row r="34" spans="2:7" ht="14.45" x14ac:dyDescent="0.3">
      <c r="C34" s="10"/>
      <c r="D34" s="10"/>
      <c r="E34" s="10"/>
    </row>
    <row r="35" spans="2:7" ht="14.45" x14ac:dyDescent="0.3">
      <c r="B35" s="3" t="s">
        <v>21</v>
      </c>
      <c r="C35" s="6">
        <f>SUM(C10:C34)</f>
        <v>2270</v>
      </c>
      <c r="D35" s="6">
        <f>SUM(D10:D34)</f>
        <v>1700</v>
      </c>
      <c r="E35" s="6">
        <f>SUM(E10:E34)</f>
        <v>0</v>
      </c>
      <c r="F35" s="6">
        <f>SUM(F10:F34)</f>
        <v>0</v>
      </c>
      <c r="G35" s="6">
        <f>SUM(G10:G34)</f>
        <v>0</v>
      </c>
    </row>
    <row r="36" spans="2:7" ht="14.45" x14ac:dyDescent="0.3">
      <c r="B36" s="1" t="s">
        <v>29</v>
      </c>
      <c r="C36" s="8">
        <v>1.32</v>
      </c>
      <c r="D36" s="8">
        <v>1.32</v>
      </c>
      <c r="E36" s="8">
        <v>17.670000000000002</v>
      </c>
      <c r="F36" s="9">
        <v>338.63</v>
      </c>
      <c r="G36" s="8">
        <v>260.16000000000003</v>
      </c>
    </row>
    <row r="37" spans="2:7" ht="14.45" x14ac:dyDescent="0.3">
      <c r="C37" s="15">
        <f>C35*C36</f>
        <v>2996.4</v>
      </c>
      <c r="D37" s="15">
        <f t="shared" ref="D37:G37" si="0">D35*D36</f>
        <v>2244</v>
      </c>
      <c r="E37" s="15">
        <f t="shared" si="0"/>
        <v>0</v>
      </c>
      <c r="F37" s="15">
        <f t="shared" si="0"/>
        <v>0</v>
      </c>
      <c r="G37" s="15">
        <f t="shared" si="0"/>
        <v>0</v>
      </c>
    </row>
    <row r="39" spans="2:7" ht="14.45" x14ac:dyDescent="0.3">
      <c r="B39" s="16" t="s">
        <v>39</v>
      </c>
      <c r="C39" s="17">
        <f>C37+D37+E37+F37+G37</f>
        <v>5240.3999999999996</v>
      </c>
    </row>
    <row r="40" spans="2:7" ht="14.45" x14ac:dyDescent="0.3">
      <c r="B40" s="16" t="s">
        <v>40</v>
      </c>
      <c r="C40" s="17">
        <f>C39*19%</f>
        <v>995.67599999999993</v>
      </c>
    </row>
    <row r="41" spans="2:7" ht="14.45" x14ac:dyDescent="0.3">
      <c r="B41" s="16" t="s">
        <v>41</v>
      </c>
      <c r="C41" s="17">
        <f>C39+C40</f>
        <v>6236.0759999999991</v>
      </c>
    </row>
    <row r="43" spans="2:7" ht="14.45" x14ac:dyDescent="0.3">
      <c r="B43" s="18" t="s">
        <v>42</v>
      </c>
      <c r="F43" s="18" t="s">
        <v>43</v>
      </c>
    </row>
  </sheetData>
  <mergeCells count="2">
    <mergeCell ref="B6:G6"/>
    <mergeCell ref="B7:G7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6" workbookViewId="0">
      <selection activeCell="A6" sqref="A6"/>
    </sheetView>
  </sheetViews>
  <sheetFormatPr defaultRowHeight="15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121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113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3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80</v>
      </c>
      <c r="C13" s="10"/>
      <c r="D13" s="10"/>
      <c r="E13" s="10"/>
      <c r="F13" s="10"/>
      <c r="G13" s="13"/>
    </row>
    <row r="14" spans="1:7" ht="14.45" x14ac:dyDescent="0.3">
      <c r="B14" s="1" t="s">
        <v>2</v>
      </c>
      <c r="C14" s="10"/>
      <c r="D14" s="10"/>
      <c r="E14" s="10"/>
      <c r="F14" s="10"/>
      <c r="G14" s="13"/>
    </row>
    <row r="15" spans="1:7" ht="14.45" x14ac:dyDescent="0.3">
      <c r="B15" s="1" t="s">
        <v>3</v>
      </c>
      <c r="C15" s="10"/>
      <c r="D15" s="10"/>
      <c r="E15" s="10"/>
      <c r="F15" s="10"/>
      <c r="G15" s="13"/>
    </row>
    <row r="16" spans="1:7" ht="14.45" x14ac:dyDescent="0.3">
      <c r="B16" s="1" t="s">
        <v>4</v>
      </c>
      <c r="C16" s="10"/>
      <c r="D16" s="10"/>
      <c r="E16" s="10"/>
      <c r="F16" s="10"/>
      <c r="G16" s="13"/>
    </row>
    <row r="17" spans="2:7" ht="14.45" x14ac:dyDescent="0.3">
      <c r="B17" s="1" t="s">
        <v>5</v>
      </c>
      <c r="C17" s="10"/>
      <c r="D17" s="10"/>
      <c r="E17" s="10"/>
      <c r="F17" s="10"/>
      <c r="G17" s="13"/>
    </row>
    <row r="18" spans="2:7" ht="14.45" x14ac:dyDescent="0.3">
      <c r="B18" s="1" t="s">
        <v>6</v>
      </c>
      <c r="C18" s="10"/>
      <c r="D18" s="10"/>
      <c r="E18" s="10"/>
      <c r="F18" s="10"/>
      <c r="G18" s="13"/>
    </row>
    <row r="19" spans="2:7" ht="14.45" x14ac:dyDescent="0.3">
      <c r="B19" s="1" t="s">
        <v>7</v>
      </c>
      <c r="C19" s="10"/>
      <c r="D19" s="10"/>
      <c r="E19" s="10"/>
      <c r="F19" s="10"/>
      <c r="G19" s="13"/>
    </row>
    <row r="20" spans="2:7" ht="14.45" x14ac:dyDescent="0.3">
      <c r="B20" s="1" t="s">
        <v>88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9</v>
      </c>
      <c r="C22" s="10"/>
      <c r="D22" s="10"/>
      <c r="E22" s="10"/>
      <c r="F22" s="10"/>
      <c r="G22" s="13"/>
    </row>
    <row r="23" spans="2:7" ht="14.45" x14ac:dyDescent="0.3">
      <c r="B23" s="1" t="s">
        <v>10</v>
      </c>
      <c r="C23" s="10"/>
      <c r="D23" s="10"/>
      <c r="E23" s="10"/>
      <c r="F23" s="10"/>
      <c r="G23" s="13"/>
    </row>
    <row r="24" spans="2:7" ht="14.45" x14ac:dyDescent="0.3">
      <c r="B24" s="1" t="s">
        <v>11</v>
      </c>
      <c r="C24" s="10"/>
      <c r="D24" s="10"/>
      <c r="E24" s="10"/>
      <c r="F24" s="10"/>
      <c r="G24" s="13"/>
    </row>
    <row r="25" spans="2:7" ht="28.9" x14ac:dyDescent="0.3">
      <c r="B25" s="1" t="s">
        <v>12</v>
      </c>
      <c r="C25" s="10"/>
      <c r="D25" s="10"/>
      <c r="E25" s="10"/>
      <c r="F25" s="10"/>
      <c r="G25" s="13"/>
    </row>
    <row r="26" spans="2:7" ht="14.45" x14ac:dyDescent="0.3">
      <c r="B26" s="1" t="s">
        <v>13</v>
      </c>
      <c r="C26" s="10"/>
      <c r="D26" s="10"/>
      <c r="E26" s="10"/>
      <c r="F26" s="10"/>
      <c r="G26" s="13"/>
    </row>
    <row r="27" spans="2:7" ht="14.45" x14ac:dyDescent="0.3">
      <c r="B27" s="1" t="s">
        <v>14</v>
      </c>
      <c r="C27" s="10"/>
      <c r="D27" s="10"/>
      <c r="E27" s="10"/>
      <c r="F27" s="10"/>
      <c r="G27" s="13"/>
    </row>
    <row r="28" spans="2:7" ht="14.45" x14ac:dyDescent="0.3">
      <c r="B28" s="1" t="s">
        <v>15</v>
      </c>
      <c r="C28" s="10"/>
      <c r="D28" s="10"/>
      <c r="E28" s="10"/>
      <c r="F28" s="10"/>
      <c r="G28" s="13"/>
    </row>
    <row r="29" spans="2:7" ht="14.45" x14ac:dyDescent="0.3">
      <c r="B29" s="1" t="s">
        <v>16</v>
      </c>
      <c r="C29" s="10"/>
      <c r="D29" s="10"/>
      <c r="E29" s="10"/>
      <c r="F29" s="10"/>
      <c r="G29" s="13"/>
    </row>
    <row r="30" spans="2:7" ht="28.9" x14ac:dyDescent="0.3">
      <c r="B30" s="1" t="s">
        <v>18</v>
      </c>
      <c r="C30" s="10">
        <v>2200</v>
      </c>
      <c r="D30" s="10">
        <v>1500</v>
      </c>
      <c r="E30" s="10"/>
      <c r="F30" s="10"/>
      <c r="G30" s="13"/>
    </row>
    <row r="31" spans="2:7" ht="14.45" x14ac:dyDescent="0.3">
      <c r="B31" s="1" t="s">
        <v>35</v>
      </c>
      <c r="C31" s="10"/>
      <c r="D31" s="10"/>
      <c r="E31" s="10"/>
      <c r="F31" s="10"/>
      <c r="G31" s="13"/>
    </row>
    <row r="32" spans="2:7" ht="14.45" x14ac:dyDescent="0.3">
      <c r="B32" s="1" t="s">
        <v>34</v>
      </c>
      <c r="C32" s="10"/>
      <c r="D32" s="10"/>
      <c r="E32" s="10"/>
      <c r="F32" s="10"/>
      <c r="G32" s="13"/>
    </row>
    <row r="33" spans="2:7" ht="14.45" x14ac:dyDescent="0.3">
      <c r="B33" s="1" t="s">
        <v>33</v>
      </c>
      <c r="C33" s="10"/>
      <c r="D33" s="10"/>
      <c r="E33" s="10"/>
      <c r="F33" s="10"/>
      <c r="G33" s="13"/>
    </row>
    <row r="34" spans="2:7" ht="14.45" x14ac:dyDescent="0.3">
      <c r="C34" s="10"/>
      <c r="D34" s="10"/>
      <c r="E34" s="10"/>
    </row>
    <row r="35" spans="2:7" ht="14.45" x14ac:dyDescent="0.3">
      <c r="B35" s="3" t="s">
        <v>21</v>
      </c>
      <c r="C35" s="6">
        <f>SUM(C10:C34)</f>
        <v>2200</v>
      </c>
      <c r="D35" s="6">
        <f>SUM(D10:D34)</f>
        <v>1500</v>
      </c>
      <c r="E35" s="6">
        <f>SUM(E10:E34)</f>
        <v>0</v>
      </c>
      <c r="F35" s="6">
        <f>SUM(F10:F34)</f>
        <v>0</v>
      </c>
      <c r="G35" s="6">
        <f>SUM(G10:G34)</f>
        <v>0</v>
      </c>
    </row>
    <row r="36" spans="2:7" ht="14.45" x14ac:dyDescent="0.3">
      <c r="B36" s="1" t="s">
        <v>29</v>
      </c>
      <c r="C36" s="8">
        <v>1.32</v>
      </c>
      <c r="D36" s="8">
        <v>1.32</v>
      </c>
      <c r="E36" s="8">
        <v>17.670000000000002</v>
      </c>
      <c r="F36" s="9">
        <v>338.63</v>
      </c>
      <c r="G36" s="8">
        <v>260.16000000000003</v>
      </c>
    </row>
    <row r="37" spans="2:7" ht="14.45" x14ac:dyDescent="0.3">
      <c r="C37" s="15">
        <f>C35*C36</f>
        <v>2904</v>
      </c>
      <c r="D37" s="15">
        <f t="shared" ref="D37:G37" si="0">D35*D36</f>
        <v>1980</v>
      </c>
      <c r="E37" s="15">
        <f t="shared" si="0"/>
        <v>0</v>
      </c>
      <c r="F37" s="15">
        <f t="shared" si="0"/>
        <v>0</v>
      </c>
      <c r="G37" s="15">
        <f t="shared" si="0"/>
        <v>0</v>
      </c>
    </row>
    <row r="39" spans="2:7" ht="14.45" x14ac:dyDescent="0.3">
      <c r="B39" s="16" t="s">
        <v>39</v>
      </c>
      <c r="C39" s="17">
        <f>C37+D37+E37+F37+G37</f>
        <v>4884</v>
      </c>
    </row>
    <row r="40" spans="2:7" ht="14.45" x14ac:dyDescent="0.3">
      <c r="B40" s="16" t="s">
        <v>40</v>
      </c>
      <c r="C40" s="17">
        <f>C39*19%</f>
        <v>927.96</v>
      </c>
    </row>
    <row r="41" spans="2:7" ht="14.45" x14ac:dyDescent="0.3">
      <c r="B41" s="16" t="s">
        <v>41</v>
      </c>
      <c r="C41" s="17">
        <f>C39+C40</f>
        <v>5811.96</v>
      </c>
    </row>
    <row r="43" spans="2:7" ht="14.45" x14ac:dyDescent="0.3">
      <c r="B43" s="18" t="s">
        <v>42</v>
      </c>
      <c r="F43" s="18" t="s">
        <v>43</v>
      </c>
    </row>
  </sheetData>
  <mergeCells count="2">
    <mergeCell ref="B6:G6"/>
    <mergeCell ref="B7:G7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6" workbookViewId="0">
      <selection activeCell="G23" sqref="G23"/>
    </sheetView>
  </sheetViews>
  <sheetFormatPr defaultRowHeight="15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122</v>
      </c>
    </row>
    <row r="6" spans="1:7" ht="14.45" x14ac:dyDescent="0.3">
      <c r="B6" s="22" t="s">
        <v>45</v>
      </c>
      <c r="C6" s="22"/>
      <c r="D6" s="22"/>
      <c r="E6" s="22"/>
      <c r="F6" s="22"/>
      <c r="G6" s="22"/>
    </row>
    <row r="7" spans="1:7" ht="14.45" x14ac:dyDescent="0.3">
      <c r="B7" s="23" t="s">
        <v>114</v>
      </c>
      <c r="C7" s="23"/>
      <c r="D7" s="23"/>
      <c r="E7" s="23"/>
      <c r="F7" s="23"/>
      <c r="G7" s="23"/>
    </row>
    <row r="8" spans="1:7" ht="14.45" x14ac:dyDescent="0.3">
      <c r="B8" s="20"/>
      <c r="C8" s="20"/>
      <c r="D8" s="20"/>
      <c r="E8" s="20"/>
      <c r="F8" s="20"/>
      <c r="G8" s="20"/>
    </row>
    <row r="9" spans="1:7" ht="57.6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4.45" x14ac:dyDescent="0.3">
      <c r="B10" s="1" t="s">
        <v>19</v>
      </c>
      <c r="C10" s="10"/>
      <c r="D10" s="10"/>
      <c r="E10" s="10"/>
      <c r="F10" s="10"/>
      <c r="G10" s="13"/>
    </row>
    <row r="11" spans="1:7" ht="14.45" x14ac:dyDescent="0.3">
      <c r="B11" s="1" t="s">
        <v>20</v>
      </c>
      <c r="C11" s="10"/>
      <c r="D11" s="10"/>
      <c r="E11" s="10"/>
      <c r="F11" s="10"/>
      <c r="G11" s="13"/>
    </row>
    <row r="12" spans="1:7" ht="14.45" x14ac:dyDescent="0.3">
      <c r="B12" s="1" t="s">
        <v>1</v>
      </c>
      <c r="C12" s="10"/>
      <c r="D12" s="10"/>
      <c r="E12" s="10"/>
      <c r="F12" s="10"/>
      <c r="G12" s="13"/>
    </row>
    <row r="13" spans="1:7" ht="14.45" x14ac:dyDescent="0.3">
      <c r="B13" s="1" t="s">
        <v>80</v>
      </c>
      <c r="C13" s="10"/>
      <c r="D13" s="10"/>
      <c r="E13" s="10"/>
      <c r="F13" s="10"/>
      <c r="G13" s="13"/>
    </row>
    <row r="14" spans="1:7" ht="14.45" x14ac:dyDescent="0.3">
      <c r="B14" s="1" t="s">
        <v>2</v>
      </c>
      <c r="C14" s="10"/>
      <c r="D14" s="10"/>
      <c r="E14" s="10"/>
      <c r="F14" s="10"/>
      <c r="G14" s="13"/>
    </row>
    <row r="15" spans="1:7" ht="14.45" x14ac:dyDescent="0.3">
      <c r="B15" s="1" t="s">
        <v>3</v>
      </c>
      <c r="C15" s="10"/>
      <c r="D15" s="10"/>
      <c r="E15" s="10"/>
      <c r="F15" s="10"/>
      <c r="G15" s="13"/>
    </row>
    <row r="16" spans="1:7" ht="14.45" x14ac:dyDescent="0.3">
      <c r="B16" s="1" t="s">
        <v>4</v>
      </c>
      <c r="C16" s="10"/>
      <c r="D16" s="10"/>
      <c r="E16" s="10"/>
      <c r="F16" s="10"/>
      <c r="G16" s="13"/>
    </row>
    <row r="17" spans="2:7" ht="14.45" x14ac:dyDescent="0.3">
      <c r="B17" s="1" t="s">
        <v>5</v>
      </c>
      <c r="C17" s="10"/>
      <c r="D17" s="10"/>
      <c r="E17" s="10"/>
      <c r="F17" s="10"/>
      <c r="G17" s="13"/>
    </row>
    <row r="18" spans="2:7" ht="14.45" x14ac:dyDescent="0.3">
      <c r="B18" s="1" t="s">
        <v>6</v>
      </c>
      <c r="C18" s="10"/>
      <c r="D18" s="10"/>
      <c r="E18" s="10"/>
      <c r="F18" s="10"/>
      <c r="G18" s="13"/>
    </row>
    <row r="19" spans="2:7" ht="14.45" x14ac:dyDescent="0.3">
      <c r="B19" s="1" t="s">
        <v>7</v>
      </c>
      <c r="C19" s="10"/>
      <c r="D19" s="10"/>
      <c r="E19" s="10"/>
      <c r="F19" s="10"/>
      <c r="G19" s="13"/>
    </row>
    <row r="20" spans="2:7" ht="14.45" x14ac:dyDescent="0.3">
      <c r="B20" s="1" t="s">
        <v>88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9</v>
      </c>
      <c r="C22" s="10"/>
      <c r="D22" s="10"/>
      <c r="E22" s="10"/>
      <c r="F22" s="10"/>
      <c r="G22" s="13"/>
    </row>
    <row r="23" spans="2:7" ht="14.45" x14ac:dyDescent="0.3">
      <c r="B23" s="1" t="s">
        <v>119</v>
      </c>
      <c r="C23" s="10"/>
      <c r="D23" s="10"/>
      <c r="E23" s="10">
        <v>2</v>
      </c>
      <c r="F23" s="10"/>
      <c r="G23" s="13"/>
    </row>
    <row r="24" spans="2:7" ht="14.45" x14ac:dyDescent="0.3">
      <c r="B24" s="1" t="s">
        <v>11</v>
      </c>
      <c r="C24" s="10"/>
      <c r="D24" s="10"/>
      <c r="E24" s="10"/>
      <c r="F24" s="10"/>
      <c r="G24" s="13"/>
    </row>
    <row r="25" spans="2:7" ht="28.9" x14ac:dyDescent="0.3">
      <c r="B25" s="1" t="s">
        <v>12</v>
      </c>
      <c r="C25" s="10"/>
      <c r="D25" s="10"/>
      <c r="E25" s="10"/>
      <c r="F25" s="10"/>
      <c r="G25" s="13"/>
    </row>
    <row r="26" spans="2:7" ht="14.45" x14ac:dyDescent="0.3">
      <c r="B26" s="1" t="s">
        <v>118</v>
      </c>
      <c r="C26" s="10"/>
      <c r="D26" s="10"/>
      <c r="E26" s="10">
        <v>6</v>
      </c>
      <c r="F26" s="10"/>
      <c r="G26" s="13"/>
    </row>
    <row r="27" spans="2:7" ht="14.45" x14ac:dyDescent="0.3">
      <c r="B27" s="1" t="s">
        <v>117</v>
      </c>
      <c r="C27" s="10"/>
      <c r="D27" s="10"/>
      <c r="E27" s="10">
        <v>11</v>
      </c>
      <c r="F27" s="10"/>
      <c r="G27" s="13"/>
    </row>
    <row r="28" spans="2:7" ht="14.45" x14ac:dyDescent="0.3">
      <c r="B28" s="1" t="s">
        <v>116</v>
      </c>
      <c r="C28" s="10"/>
      <c r="D28" s="10"/>
      <c r="E28" s="10">
        <v>17</v>
      </c>
      <c r="F28" s="10"/>
      <c r="G28" s="13"/>
    </row>
    <row r="29" spans="2:7" ht="14.45" x14ac:dyDescent="0.3">
      <c r="B29" s="1" t="s">
        <v>16</v>
      </c>
      <c r="C29" s="10"/>
      <c r="D29" s="10"/>
      <c r="E29" s="10"/>
      <c r="F29" s="10"/>
      <c r="G29" s="13"/>
    </row>
    <row r="30" spans="2:7" ht="28.9" x14ac:dyDescent="0.3">
      <c r="B30" s="1" t="s">
        <v>18</v>
      </c>
      <c r="C30" s="10">
        <v>2200</v>
      </c>
      <c r="D30" s="10">
        <v>1500</v>
      </c>
      <c r="E30" s="10">
        <v>50</v>
      </c>
      <c r="F30" s="10"/>
      <c r="G30" s="13"/>
    </row>
    <row r="31" spans="2:7" ht="14.45" x14ac:dyDescent="0.3">
      <c r="B31" s="1" t="s">
        <v>115</v>
      </c>
      <c r="C31" s="10"/>
      <c r="D31" s="10"/>
      <c r="E31" s="10">
        <v>4</v>
      </c>
      <c r="F31" s="10"/>
      <c r="G31" s="13"/>
    </row>
    <row r="32" spans="2:7" ht="14.45" x14ac:dyDescent="0.3">
      <c r="B32" s="1" t="s">
        <v>34</v>
      </c>
      <c r="C32" s="10"/>
      <c r="D32" s="10"/>
      <c r="E32" s="10">
        <v>2</v>
      </c>
      <c r="F32" s="10"/>
      <c r="G32" s="13"/>
    </row>
    <row r="33" spans="2:7" ht="14.45" x14ac:dyDescent="0.3">
      <c r="B33" s="1" t="s">
        <v>33</v>
      </c>
      <c r="C33" s="10"/>
      <c r="D33" s="10"/>
      <c r="E33" s="10">
        <v>40</v>
      </c>
      <c r="F33" s="10"/>
      <c r="G33" s="13"/>
    </row>
    <row r="34" spans="2:7" ht="14.45" x14ac:dyDescent="0.3">
      <c r="C34" s="10"/>
      <c r="D34" s="10"/>
      <c r="E34" s="10"/>
    </row>
    <row r="35" spans="2:7" ht="14.45" x14ac:dyDescent="0.3">
      <c r="B35" s="3" t="s">
        <v>21</v>
      </c>
      <c r="C35" s="6">
        <f>SUM(C10:C34)</f>
        <v>2200</v>
      </c>
      <c r="D35" s="6">
        <f>SUM(D10:D34)</f>
        <v>1500</v>
      </c>
      <c r="E35" s="6">
        <f>SUM(E10:E34)</f>
        <v>132</v>
      </c>
      <c r="F35" s="6">
        <f>SUM(F10:F34)</f>
        <v>0</v>
      </c>
      <c r="G35" s="6">
        <f>SUM(G10:G34)</f>
        <v>0</v>
      </c>
    </row>
    <row r="36" spans="2:7" ht="14.45" x14ac:dyDescent="0.3">
      <c r="B36" s="1" t="s">
        <v>29</v>
      </c>
      <c r="C36" s="8">
        <v>1.32</v>
      </c>
      <c r="D36" s="8">
        <v>1.32</v>
      </c>
      <c r="E36" s="8">
        <v>17.670000000000002</v>
      </c>
      <c r="F36" s="9">
        <v>338.63</v>
      </c>
      <c r="G36" s="8">
        <v>260.16000000000003</v>
      </c>
    </row>
    <row r="37" spans="2:7" ht="14.45" x14ac:dyDescent="0.3">
      <c r="C37" s="15">
        <f>C35*C36</f>
        <v>2904</v>
      </c>
      <c r="D37" s="15">
        <f t="shared" ref="D37:G37" si="0">D35*D36</f>
        <v>1980</v>
      </c>
      <c r="E37" s="15">
        <f t="shared" si="0"/>
        <v>2332.44</v>
      </c>
      <c r="F37" s="15">
        <f t="shared" si="0"/>
        <v>0</v>
      </c>
      <c r="G37" s="15">
        <f t="shared" si="0"/>
        <v>0</v>
      </c>
    </row>
    <row r="39" spans="2:7" ht="14.45" x14ac:dyDescent="0.3">
      <c r="B39" s="16" t="s">
        <v>39</v>
      </c>
      <c r="C39" s="17">
        <f>C37+D37+E37+F37+G37</f>
        <v>7216.4400000000005</v>
      </c>
    </row>
    <row r="40" spans="2:7" ht="14.45" x14ac:dyDescent="0.3">
      <c r="B40" s="16" t="s">
        <v>40</v>
      </c>
      <c r="C40" s="17">
        <f>C39*19%</f>
        <v>1371.1236000000001</v>
      </c>
    </row>
    <row r="41" spans="2:7" ht="14.45" x14ac:dyDescent="0.3">
      <c r="B41" s="16" t="s">
        <v>41</v>
      </c>
      <c r="C41" s="17">
        <f>C39+C40</f>
        <v>8587.5636000000013</v>
      </c>
    </row>
    <row r="43" spans="2:7" ht="14.45" x14ac:dyDescent="0.3">
      <c r="B43" s="18" t="s">
        <v>42</v>
      </c>
      <c r="F43" s="18" t="s">
        <v>43</v>
      </c>
    </row>
  </sheetData>
  <mergeCells count="2">
    <mergeCell ref="B6:G6"/>
    <mergeCell ref="B7:G7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B1" workbookViewId="0">
      <selection activeCell="B5" sqref="B5"/>
    </sheetView>
  </sheetViews>
  <sheetFormatPr defaultRowHeight="19.149999999999999" customHeight="1" x14ac:dyDescent="0.25"/>
  <cols>
    <col min="1" max="1" width="1.5703125" customWidth="1"/>
    <col min="2" max="2" width="24.7109375" customWidth="1"/>
    <col min="3" max="3" width="14.140625" customWidth="1"/>
    <col min="4" max="4" width="11.28515625" customWidth="1"/>
    <col min="5" max="5" width="12.140625" customWidth="1"/>
    <col min="6" max="6" width="10.85546875" customWidth="1"/>
    <col min="7" max="7" width="11.85546875" customWidth="1"/>
    <col min="9" max="9" width="21.28515625" customWidth="1"/>
  </cols>
  <sheetData>
    <row r="1" spans="1:7" ht="19.149999999999999" customHeight="1" x14ac:dyDescent="0.3">
      <c r="A1" t="s">
        <v>25</v>
      </c>
    </row>
    <row r="2" spans="1:7" ht="19.149999999999999" customHeight="1" x14ac:dyDescent="0.3">
      <c r="A2" t="s">
        <v>26</v>
      </c>
    </row>
    <row r="3" spans="1:7" ht="19.149999999999999" customHeight="1" x14ac:dyDescent="0.3">
      <c r="A3" t="s">
        <v>27</v>
      </c>
    </row>
    <row r="4" spans="1:7" ht="19.149999999999999" customHeight="1" x14ac:dyDescent="0.3">
      <c r="A4" t="s">
        <v>28</v>
      </c>
      <c r="D4" s="21"/>
    </row>
    <row r="5" spans="1:7" ht="19.149999999999999" customHeight="1" x14ac:dyDescent="0.3">
      <c r="A5" t="s">
        <v>124</v>
      </c>
    </row>
    <row r="6" spans="1:7" ht="19.149999999999999" customHeight="1" x14ac:dyDescent="0.3">
      <c r="B6" s="22" t="s">
        <v>45</v>
      </c>
      <c r="C6" s="22"/>
      <c r="D6" s="22"/>
      <c r="E6" s="22"/>
      <c r="F6" s="22"/>
      <c r="G6" s="22"/>
    </row>
    <row r="7" spans="1:7" ht="19.149999999999999" customHeight="1" x14ac:dyDescent="0.3">
      <c r="B7" s="23" t="s">
        <v>123</v>
      </c>
      <c r="C7" s="23"/>
      <c r="D7" s="23"/>
      <c r="E7" s="23"/>
      <c r="F7" s="23"/>
      <c r="G7" s="23"/>
    </row>
    <row r="8" spans="1:7" ht="19.149999999999999" customHeight="1" x14ac:dyDescent="0.3">
      <c r="B8" s="20"/>
      <c r="C8" s="20"/>
      <c r="D8" s="20"/>
      <c r="E8" s="20"/>
      <c r="F8" s="20"/>
      <c r="G8" s="20"/>
    </row>
    <row r="9" spans="1:7" ht="48" customHeight="1" x14ac:dyDescent="0.3">
      <c r="B9" s="2" t="s">
        <v>0</v>
      </c>
      <c r="C9" s="11" t="s">
        <v>32</v>
      </c>
      <c r="D9" s="11" t="s">
        <v>47</v>
      </c>
      <c r="E9" s="11" t="s">
        <v>22</v>
      </c>
      <c r="F9" s="11" t="s">
        <v>23</v>
      </c>
      <c r="G9" s="11" t="s">
        <v>24</v>
      </c>
    </row>
    <row r="10" spans="1:7" ht="19.149999999999999" customHeight="1" x14ac:dyDescent="0.3">
      <c r="B10" s="1" t="s">
        <v>19</v>
      </c>
      <c r="C10" s="10">
        <v>80</v>
      </c>
      <c r="D10" s="10"/>
      <c r="E10" s="10">
        <v>2</v>
      </c>
      <c r="F10" s="10"/>
      <c r="G10" s="13"/>
    </row>
    <row r="11" spans="1:7" ht="19.149999999999999" customHeight="1" x14ac:dyDescent="0.3">
      <c r="B11" s="1" t="s">
        <v>20</v>
      </c>
      <c r="C11" s="10"/>
      <c r="D11" s="10"/>
      <c r="E11" s="10"/>
      <c r="F11" s="10"/>
      <c r="G11" s="13"/>
    </row>
    <row r="12" spans="1:7" ht="19.149999999999999" customHeight="1" x14ac:dyDescent="0.3">
      <c r="B12" s="1" t="s">
        <v>1</v>
      </c>
      <c r="C12" s="10"/>
      <c r="D12" s="10"/>
      <c r="E12" s="10"/>
      <c r="F12" s="10"/>
      <c r="G12" s="13"/>
    </row>
    <row r="13" spans="1:7" ht="19.149999999999999" customHeight="1" x14ac:dyDescent="0.3">
      <c r="B13" s="1" t="s">
        <v>80</v>
      </c>
      <c r="C13" s="10"/>
      <c r="D13" s="10"/>
      <c r="E13" s="10"/>
      <c r="F13" s="10"/>
      <c r="G13" s="13"/>
    </row>
    <row r="14" spans="1:7" ht="19.149999999999999" customHeight="1" x14ac:dyDescent="0.3">
      <c r="B14" s="1" t="s">
        <v>2</v>
      </c>
      <c r="C14" s="10"/>
      <c r="D14" s="10"/>
      <c r="E14" s="10"/>
      <c r="F14" s="10"/>
      <c r="G14" s="13"/>
    </row>
    <row r="15" spans="1:7" ht="19.149999999999999" customHeight="1" x14ac:dyDescent="0.3">
      <c r="B15" s="1" t="s">
        <v>3</v>
      </c>
      <c r="C15" s="10"/>
      <c r="D15" s="10"/>
      <c r="E15" s="10"/>
      <c r="F15" s="10"/>
      <c r="G15" s="13"/>
    </row>
    <row r="16" spans="1:7" ht="19.149999999999999" customHeight="1" x14ac:dyDescent="0.3">
      <c r="B16" s="1" t="s">
        <v>4</v>
      </c>
      <c r="C16" s="10"/>
      <c r="D16" s="10"/>
      <c r="E16" s="10"/>
      <c r="F16" s="10"/>
      <c r="G16" s="13"/>
    </row>
    <row r="17" spans="2:7" ht="19.149999999999999" customHeight="1" x14ac:dyDescent="0.3">
      <c r="B17" s="1" t="s">
        <v>5</v>
      </c>
      <c r="C17" s="10"/>
      <c r="D17" s="10"/>
      <c r="E17" s="10"/>
      <c r="F17" s="10"/>
      <c r="G17" s="13"/>
    </row>
    <row r="18" spans="2:7" ht="19.149999999999999" customHeight="1" x14ac:dyDescent="0.3">
      <c r="B18" s="1" t="s">
        <v>6</v>
      </c>
      <c r="C18" s="10"/>
      <c r="D18" s="10"/>
      <c r="E18" s="10"/>
      <c r="F18" s="10"/>
      <c r="G18" s="13"/>
    </row>
    <row r="19" spans="2:7" ht="19.149999999999999" customHeight="1" x14ac:dyDescent="0.3">
      <c r="B19" s="1" t="s">
        <v>7</v>
      </c>
      <c r="C19" s="10"/>
      <c r="D19" s="10"/>
      <c r="E19" s="10"/>
      <c r="F19" s="10"/>
      <c r="G19" s="13"/>
    </row>
    <row r="20" spans="2:7" ht="19.149999999999999" customHeight="1" x14ac:dyDescent="0.3">
      <c r="B20" s="1" t="s">
        <v>88</v>
      </c>
      <c r="C20" s="10"/>
      <c r="D20" s="10"/>
      <c r="E20" s="10"/>
      <c r="F20" s="10"/>
      <c r="G20" s="13"/>
    </row>
    <row r="21" spans="2:7" ht="19.149999999999999" customHeight="1" x14ac:dyDescent="0.3">
      <c r="B21" s="1" t="s">
        <v>8</v>
      </c>
      <c r="C21" s="10"/>
      <c r="D21" s="10"/>
      <c r="E21" s="10"/>
      <c r="F21" s="10"/>
      <c r="G21" s="13"/>
    </row>
    <row r="22" spans="2:7" ht="19.149999999999999" customHeight="1" x14ac:dyDescent="0.3">
      <c r="B22" s="1" t="s">
        <v>9</v>
      </c>
      <c r="C22" s="10"/>
      <c r="D22" s="10"/>
      <c r="E22" s="10"/>
      <c r="F22" s="10"/>
      <c r="G22" s="13"/>
    </row>
    <row r="23" spans="2:7" ht="19.149999999999999" customHeight="1" x14ac:dyDescent="0.3">
      <c r="B23" s="1" t="s">
        <v>13</v>
      </c>
      <c r="C23" s="10">
        <v>70</v>
      </c>
      <c r="D23" s="10">
        <v>140</v>
      </c>
      <c r="E23" s="10"/>
      <c r="F23" s="10"/>
      <c r="G23" s="13"/>
    </row>
    <row r="24" spans="2:7" ht="19.149999999999999" customHeight="1" x14ac:dyDescent="0.3">
      <c r="B24" s="1" t="s">
        <v>11</v>
      </c>
      <c r="C24" s="10">
        <v>20</v>
      </c>
      <c r="D24" s="10"/>
      <c r="E24" s="10">
        <v>1</v>
      </c>
      <c r="F24" s="10"/>
      <c r="G24" s="13"/>
    </row>
    <row r="25" spans="2:7" ht="31.15" customHeight="1" x14ac:dyDescent="0.3">
      <c r="B25" s="1" t="s">
        <v>12</v>
      </c>
      <c r="C25" s="10"/>
      <c r="D25" s="10"/>
      <c r="E25" s="10"/>
      <c r="F25" s="10"/>
      <c r="G25" s="13"/>
    </row>
    <row r="26" spans="2:7" ht="19.149999999999999" customHeight="1" x14ac:dyDescent="0.3">
      <c r="B26" s="1" t="s">
        <v>118</v>
      </c>
      <c r="C26" s="10"/>
      <c r="D26" s="10"/>
      <c r="E26" s="10"/>
      <c r="F26" s="10"/>
      <c r="G26" s="13"/>
    </row>
    <row r="27" spans="2:7" ht="19.149999999999999" customHeight="1" x14ac:dyDescent="0.3">
      <c r="B27" s="1" t="s">
        <v>117</v>
      </c>
      <c r="C27" s="10"/>
      <c r="D27" s="10"/>
      <c r="E27" s="10"/>
      <c r="F27" s="10"/>
      <c r="G27" s="13"/>
    </row>
    <row r="28" spans="2:7" ht="19.149999999999999" customHeight="1" x14ac:dyDescent="0.3">
      <c r="B28" s="1" t="s">
        <v>116</v>
      </c>
      <c r="C28" s="10"/>
      <c r="D28" s="10"/>
      <c r="E28" s="10"/>
      <c r="F28" s="10"/>
      <c r="G28" s="13"/>
    </row>
    <row r="29" spans="2:7" ht="19.149999999999999" customHeight="1" x14ac:dyDescent="0.3">
      <c r="B29" s="1" t="s">
        <v>16</v>
      </c>
      <c r="C29" s="10">
        <v>150</v>
      </c>
      <c r="D29" s="10"/>
      <c r="E29" s="10">
        <v>11</v>
      </c>
      <c r="F29" s="10"/>
      <c r="G29" s="13"/>
    </row>
    <row r="30" spans="2:7" ht="33" customHeight="1" x14ac:dyDescent="0.25">
      <c r="B30" s="1" t="s">
        <v>18</v>
      </c>
      <c r="C30" s="10">
        <v>1000</v>
      </c>
      <c r="D30" s="10">
        <v>1200</v>
      </c>
      <c r="E30" s="10">
        <v>50</v>
      </c>
      <c r="F30" s="10"/>
      <c r="G30" s="13"/>
    </row>
    <row r="31" spans="2:7" ht="19.149999999999999" customHeight="1" x14ac:dyDescent="0.25">
      <c r="B31" s="1" t="s">
        <v>115</v>
      </c>
      <c r="C31" s="10"/>
      <c r="D31" s="10"/>
      <c r="E31" s="10">
        <v>4</v>
      </c>
      <c r="F31" s="10"/>
      <c r="G31" s="13"/>
    </row>
    <row r="32" spans="2:7" ht="19.149999999999999" customHeight="1" x14ac:dyDescent="0.25">
      <c r="B32" s="1" t="s">
        <v>34</v>
      </c>
      <c r="C32" s="10"/>
      <c r="D32" s="10"/>
      <c r="E32" s="10"/>
      <c r="F32" s="10"/>
      <c r="G32" s="13"/>
    </row>
    <row r="33" spans="2:7" ht="19.149999999999999" customHeight="1" x14ac:dyDescent="0.25">
      <c r="B33" s="1" t="s">
        <v>33</v>
      </c>
      <c r="C33" s="10"/>
      <c r="D33" s="10"/>
      <c r="E33" s="10">
        <v>80</v>
      </c>
      <c r="F33" s="10"/>
      <c r="G33" s="13"/>
    </row>
    <row r="34" spans="2:7" ht="19.149999999999999" customHeight="1" x14ac:dyDescent="0.25">
      <c r="C34" s="10"/>
      <c r="D34" s="10"/>
      <c r="E34" s="10"/>
    </row>
    <row r="35" spans="2:7" ht="19.149999999999999" customHeight="1" x14ac:dyDescent="0.25">
      <c r="B35" s="3" t="s">
        <v>21</v>
      </c>
      <c r="C35" s="6">
        <f>SUM(C10:C34)</f>
        <v>1320</v>
      </c>
      <c r="D35" s="6">
        <f>SUM(D10:D34)</f>
        <v>1340</v>
      </c>
      <c r="E35" s="6">
        <f>SUM(E10:E34)</f>
        <v>148</v>
      </c>
      <c r="F35" s="6">
        <f>SUM(F10:F34)</f>
        <v>0</v>
      </c>
      <c r="G35" s="6">
        <f>SUM(G10:G34)</f>
        <v>0</v>
      </c>
    </row>
    <row r="36" spans="2:7" ht="19.149999999999999" customHeight="1" x14ac:dyDescent="0.25">
      <c r="B36" s="1" t="s">
        <v>29</v>
      </c>
      <c r="C36" s="8">
        <v>1.32</v>
      </c>
      <c r="D36" s="8">
        <v>1.32</v>
      </c>
      <c r="E36" s="8">
        <v>17.670000000000002</v>
      </c>
      <c r="F36" s="9">
        <v>338.63</v>
      </c>
      <c r="G36" s="8">
        <v>260.16000000000003</v>
      </c>
    </row>
    <row r="37" spans="2:7" ht="19.149999999999999" customHeight="1" x14ac:dyDescent="0.25">
      <c r="C37" s="15">
        <f>C35*C36</f>
        <v>1742.4</v>
      </c>
      <c r="D37" s="15">
        <f t="shared" ref="D37:G37" si="0">D35*D36</f>
        <v>1768.8000000000002</v>
      </c>
      <c r="E37" s="15">
        <f t="shared" si="0"/>
        <v>2615.1600000000003</v>
      </c>
      <c r="F37" s="15">
        <f t="shared" si="0"/>
        <v>0</v>
      </c>
      <c r="G37" s="15">
        <f t="shared" si="0"/>
        <v>0</v>
      </c>
    </row>
    <row r="39" spans="2:7" ht="19.149999999999999" customHeight="1" x14ac:dyDescent="0.25">
      <c r="B39" s="16" t="s">
        <v>39</v>
      </c>
      <c r="C39" s="17">
        <f>C37+D37+E37+F37+G37</f>
        <v>6126.3600000000006</v>
      </c>
    </row>
    <row r="40" spans="2:7" ht="19.149999999999999" customHeight="1" x14ac:dyDescent="0.25">
      <c r="B40" s="16" t="s">
        <v>40</v>
      </c>
      <c r="C40" s="17">
        <f>C39*19%</f>
        <v>1164.0084000000002</v>
      </c>
    </row>
    <row r="41" spans="2:7" ht="19.149999999999999" customHeight="1" x14ac:dyDescent="0.25">
      <c r="B41" s="16" t="s">
        <v>41</v>
      </c>
      <c r="C41" s="17">
        <f>C39+C40</f>
        <v>7290.3684000000012</v>
      </c>
    </row>
    <row r="43" spans="2:7" ht="19.149999999999999" customHeight="1" x14ac:dyDescent="0.25">
      <c r="B43" s="18" t="s">
        <v>42</v>
      </c>
      <c r="F43" s="18" t="s">
        <v>43</v>
      </c>
    </row>
  </sheetData>
  <mergeCells count="2">
    <mergeCell ref="B6:G6"/>
    <mergeCell ref="B7:G7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3" sqref="J13"/>
    </sheetView>
  </sheetViews>
  <sheetFormatPr defaultRowHeight="15" x14ac:dyDescent="0.25"/>
  <cols>
    <col min="1" max="1" width="8.28515625" customWidth="1"/>
    <col min="2" max="2" width="10.85546875" customWidth="1"/>
    <col min="3" max="3" width="9.28515625" customWidth="1"/>
    <col min="4" max="4" width="5.5703125" customWidth="1"/>
    <col min="5" max="5" width="8.85546875" customWidth="1"/>
    <col min="6" max="6" width="10.7109375" customWidth="1"/>
    <col min="7" max="7" width="6.42578125" customWidth="1"/>
    <col min="8" max="8" width="8.7109375" customWidth="1"/>
    <col min="10" max="10" width="6.42578125" customWidth="1"/>
    <col min="11" max="11" width="8.7109375" customWidth="1"/>
    <col min="13" max="13" width="4.140625" customWidth="1"/>
    <col min="16" max="16" width="5.5703125" customWidth="1"/>
  </cols>
  <sheetData>
    <row r="1" spans="1:16" x14ac:dyDescent="0.25">
      <c r="D1" t="s">
        <v>125</v>
      </c>
    </row>
    <row r="2" spans="1:16" x14ac:dyDescent="0.25">
      <c r="D2" t="s">
        <v>126</v>
      </c>
    </row>
    <row r="3" spans="1:16" x14ac:dyDescent="0.25">
      <c r="D3" t="s">
        <v>127</v>
      </c>
    </row>
    <row r="4" spans="1:16" x14ac:dyDescent="0.25">
      <c r="D4" t="s">
        <v>128</v>
      </c>
    </row>
    <row r="9" spans="1:16" ht="16.5" x14ac:dyDescent="0.3">
      <c r="A9" s="24" t="s">
        <v>139</v>
      </c>
      <c r="B9" s="24"/>
    </row>
    <row r="10" spans="1:16" ht="16.5" x14ac:dyDescent="0.3">
      <c r="A10" s="24" t="s">
        <v>140</v>
      </c>
      <c r="B10" s="24"/>
    </row>
    <row r="13" spans="1:16" ht="15.75" thickBot="1" x14ac:dyDescent="0.3">
      <c r="B13" t="s">
        <v>130</v>
      </c>
    </row>
    <row r="14" spans="1:16" x14ac:dyDescent="0.25">
      <c r="A14" s="35" t="s">
        <v>129</v>
      </c>
      <c r="B14" s="27" t="s">
        <v>131</v>
      </c>
      <c r="C14" s="28"/>
      <c r="D14" s="29"/>
      <c r="E14" s="27" t="s">
        <v>132</v>
      </c>
      <c r="F14" s="28"/>
      <c r="G14" s="29"/>
      <c r="H14" s="27" t="s">
        <v>133</v>
      </c>
      <c r="I14" s="28"/>
      <c r="J14" s="29"/>
      <c r="K14" s="27" t="s">
        <v>134</v>
      </c>
      <c r="L14" s="28"/>
      <c r="M14" s="29"/>
      <c r="N14" s="27" t="s">
        <v>135</v>
      </c>
      <c r="O14" s="28"/>
      <c r="P14" s="29"/>
    </row>
    <row r="15" spans="1:16" x14ac:dyDescent="0.25">
      <c r="A15" s="25"/>
      <c r="B15" s="30" t="s">
        <v>136</v>
      </c>
      <c r="C15" s="26" t="s">
        <v>137</v>
      </c>
      <c r="D15" s="31" t="s">
        <v>138</v>
      </c>
      <c r="E15" s="30" t="s">
        <v>136</v>
      </c>
      <c r="F15" s="26" t="s">
        <v>137</v>
      </c>
      <c r="G15" s="31" t="s">
        <v>138</v>
      </c>
      <c r="H15" s="30" t="s">
        <v>136</v>
      </c>
      <c r="I15" s="26" t="s">
        <v>137</v>
      </c>
      <c r="J15" s="31" t="s">
        <v>138</v>
      </c>
      <c r="K15" s="30" t="s">
        <v>136</v>
      </c>
      <c r="L15" s="26" t="s">
        <v>137</v>
      </c>
      <c r="M15" s="31" t="s">
        <v>138</v>
      </c>
      <c r="N15" s="30" t="s">
        <v>136</v>
      </c>
      <c r="O15" s="26" t="s">
        <v>137</v>
      </c>
      <c r="P15" s="31" t="s">
        <v>138</v>
      </c>
    </row>
    <row r="16" spans="1:16" x14ac:dyDescent="0.25">
      <c r="A16" s="26">
        <v>2020</v>
      </c>
      <c r="B16" s="36">
        <v>557363</v>
      </c>
      <c r="C16" s="26">
        <v>247506</v>
      </c>
      <c r="D16" s="32">
        <f>+C16/B16*100</f>
        <v>44.40660754301954</v>
      </c>
      <c r="E16" s="30">
        <v>0</v>
      </c>
      <c r="F16" s="26">
        <v>0</v>
      </c>
      <c r="G16" s="31">
        <v>0</v>
      </c>
      <c r="H16" s="30">
        <v>455823</v>
      </c>
      <c r="I16" s="26">
        <v>396077</v>
      </c>
      <c r="J16" s="32">
        <f>+I16/H16*100</f>
        <v>86.89271932307058</v>
      </c>
      <c r="K16" s="30">
        <v>0</v>
      </c>
      <c r="L16" s="26">
        <v>0</v>
      </c>
      <c r="M16" s="31">
        <v>0</v>
      </c>
      <c r="N16" s="30">
        <v>1279974</v>
      </c>
      <c r="O16" s="26">
        <v>797791</v>
      </c>
      <c r="P16" s="32">
        <f>+O16/N16*100</f>
        <v>62.328687926473506</v>
      </c>
    </row>
    <row r="17" spans="1:16" x14ac:dyDescent="0.25">
      <c r="A17" s="26">
        <v>2021</v>
      </c>
      <c r="B17" s="36">
        <v>889290</v>
      </c>
      <c r="C17" s="26">
        <v>311855</v>
      </c>
      <c r="D17" s="32">
        <f t="shared" ref="D17:D18" si="0">+C17/B17*100</f>
        <v>35.067863126764045</v>
      </c>
      <c r="E17" s="30">
        <v>19422</v>
      </c>
      <c r="F17" s="26">
        <v>0</v>
      </c>
      <c r="G17" s="31">
        <f t="shared" ref="G17:G18" si="1">+F17/E17*100</f>
        <v>0</v>
      </c>
      <c r="H17" s="30">
        <v>405109</v>
      </c>
      <c r="I17" s="26">
        <v>322641</v>
      </c>
      <c r="J17" s="32">
        <f t="shared" ref="J17:J18" si="2">+I17/H17*100</f>
        <v>79.643009659128779</v>
      </c>
      <c r="K17" s="30">
        <v>0</v>
      </c>
      <c r="L17" s="26">
        <v>0</v>
      </c>
      <c r="M17" s="31">
        <v>0</v>
      </c>
      <c r="N17" s="30">
        <v>1935144</v>
      </c>
      <c r="O17" s="26">
        <v>1416447</v>
      </c>
      <c r="P17" s="32">
        <f t="shared" ref="P17:P18" si="3">+O17/N17*100</f>
        <v>73.195948208505413</v>
      </c>
    </row>
    <row r="18" spans="1:16" ht="15.75" thickBot="1" x14ac:dyDescent="0.3">
      <c r="A18" s="34">
        <v>2022</v>
      </c>
      <c r="B18" s="37">
        <v>1094612</v>
      </c>
      <c r="C18" s="34">
        <v>717910</v>
      </c>
      <c r="D18" s="32">
        <f t="shared" si="0"/>
        <v>65.585796611036614</v>
      </c>
      <c r="E18" s="33">
        <v>46350</v>
      </c>
      <c r="F18" s="34">
        <v>32028</v>
      </c>
      <c r="G18" s="32">
        <f t="shared" si="1"/>
        <v>69.100323624595475</v>
      </c>
      <c r="H18" s="33">
        <v>591447</v>
      </c>
      <c r="I18" s="34">
        <v>518124</v>
      </c>
      <c r="J18" s="32">
        <f t="shared" si="2"/>
        <v>87.602777594611183</v>
      </c>
      <c r="K18" s="33">
        <v>0</v>
      </c>
      <c r="L18" s="34">
        <v>0</v>
      </c>
      <c r="M18" s="31">
        <v>0</v>
      </c>
      <c r="N18" s="33">
        <v>1888078</v>
      </c>
      <c r="O18" s="34">
        <v>1189530</v>
      </c>
      <c r="P18" s="32">
        <f t="shared" si="3"/>
        <v>63.002164105508349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5" workbookViewId="0">
      <selection sqref="A1:G45"/>
    </sheetView>
  </sheetViews>
  <sheetFormatPr defaultRowHeight="15" x14ac:dyDescent="0.25"/>
  <cols>
    <col min="1" max="1" width="3.85546875" customWidth="1"/>
    <col min="2" max="2" width="26.7109375" customWidth="1"/>
    <col min="3" max="3" width="12.42578125" customWidth="1"/>
    <col min="4" max="4" width="11.42578125" customWidth="1"/>
    <col min="5" max="5" width="10.7109375" customWidth="1"/>
    <col min="6" max="6" width="9.28515625" customWidth="1"/>
    <col min="7" max="7" width="9.71093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54</v>
      </c>
    </row>
    <row r="7" spans="1:7" ht="14.45" x14ac:dyDescent="0.3">
      <c r="B7" s="22" t="s">
        <v>45</v>
      </c>
      <c r="C7" s="22"/>
      <c r="D7" s="22"/>
      <c r="E7" s="22"/>
      <c r="F7" s="22"/>
      <c r="G7" s="22"/>
    </row>
    <row r="8" spans="1:7" ht="14.45" x14ac:dyDescent="0.3">
      <c r="B8" s="23" t="s">
        <v>53</v>
      </c>
      <c r="C8" s="23"/>
      <c r="D8" s="23"/>
      <c r="E8" s="23"/>
      <c r="F8" s="23"/>
      <c r="G8" s="23"/>
    </row>
    <row r="9" spans="1:7" ht="14.45" x14ac:dyDescent="0.3">
      <c r="B9" s="14"/>
      <c r="C9" s="14"/>
      <c r="D9" s="14"/>
      <c r="E9" s="14"/>
      <c r="F9" s="14"/>
      <c r="G9" s="14"/>
    </row>
    <row r="11" spans="1:7" ht="72" x14ac:dyDescent="0.3">
      <c r="B11" s="2" t="s">
        <v>0</v>
      </c>
      <c r="C11" s="11" t="s">
        <v>32</v>
      </c>
      <c r="D11" s="11" t="s">
        <v>47</v>
      </c>
      <c r="E11" s="11" t="s">
        <v>49</v>
      </c>
      <c r="F11" s="11" t="s">
        <v>37</v>
      </c>
      <c r="G11" s="11" t="s">
        <v>48</v>
      </c>
    </row>
    <row r="12" spans="1:7" ht="14.45" x14ac:dyDescent="0.3">
      <c r="B12" s="1" t="s">
        <v>19</v>
      </c>
      <c r="C12" s="10"/>
      <c r="D12" s="10"/>
      <c r="E12" s="10"/>
      <c r="F12" s="10"/>
      <c r="G12" s="13"/>
    </row>
    <row r="13" spans="1:7" ht="14.45" x14ac:dyDescent="0.3">
      <c r="B13" s="1" t="s">
        <v>20</v>
      </c>
      <c r="C13" s="10"/>
      <c r="D13" s="10"/>
      <c r="E13" s="10"/>
      <c r="F13" s="10"/>
      <c r="G13" s="13"/>
    </row>
    <row r="14" spans="1:7" ht="14.45" x14ac:dyDescent="0.3">
      <c r="B14" s="1" t="s">
        <v>1</v>
      </c>
      <c r="C14" s="10"/>
      <c r="D14" s="10"/>
      <c r="E14" s="10"/>
      <c r="F14" s="10"/>
      <c r="G14" s="13"/>
    </row>
    <row r="15" spans="1:7" ht="14.45" x14ac:dyDescent="0.3">
      <c r="B15" s="1" t="s">
        <v>2</v>
      </c>
      <c r="C15" s="10"/>
      <c r="D15" s="10"/>
      <c r="E15" s="10"/>
      <c r="F15" s="10"/>
      <c r="G15" s="13"/>
    </row>
    <row r="16" spans="1:7" ht="14.45" x14ac:dyDescent="0.3">
      <c r="B16" s="1" t="s">
        <v>3</v>
      </c>
      <c r="C16" s="10"/>
      <c r="D16" s="10"/>
      <c r="E16" s="10"/>
      <c r="F16" s="10"/>
      <c r="G16" s="13"/>
    </row>
    <row r="17" spans="2:7" ht="14.45" x14ac:dyDescent="0.3">
      <c r="B17" s="1" t="s">
        <v>4</v>
      </c>
      <c r="C17" s="10"/>
      <c r="D17" s="10"/>
      <c r="E17" s="10"/>
      <c r="F17" s="10"/>
      <c r="G17" s="13"/>
    </row>
    <row r="18" spans="2:7" ht="14.45" x14ac:dyDescent="0.3">
      <c r="B18" s="1" t="s">
        <v>5</v>
      </c>
      <c r="C18" s="10"/>
      <c r="D18" s="10"/>
      <c r="E18" s="10"/>
      <c r="F18" s="10"/>
      <c r="G18" s="13"/>
    </row>
    <row r="19" spans="2:7" ht="14.45" x14ac:dyDescent="0.3">
      <c r="B19" s="1" t="s">
        <v>6</v>
      </c>
      <c r="C19" s="10"/>
      <c r="D19" s="10"/>
      <c r="E19" s="10"/>
      <c r="F19" s="10"/>
      <c r="G19" s="13"/>
    </row>
    <row r="20" spans="2:7" ht="14.45" x14ac:dyDescent="0.3">
      <c r="B20" s="1" t="s">
        <v>7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9</v>
      </c>
      <c r="C22" s="10"/>
      <c r="D22" s="10"/>
      <c r="E22" s="10"/>
      <c r="F22" s="10"/>
      <c r="G22" s="13"/>
    </row>
    <row r="23" spans="2:7" ht="14.45" x14ac:dyDescent="0.3">
      <c r="B23" s="1" t="s">
        <v>10</v>
      </c>
      <c r="C23" s="10"/>
      <c r="D23" s="10"/>
      <c r="E23" s="10"/>
      <c r="F23" s="10"/>
      <c r="G23" s="13"/>
    </row>
    <row r="24" spans="2:7" ht="14.45" x14ac:dyDescent="0.3">
      <c r="B24" s="1" t="s">
        <v>11</v>
      </c>
      <c r="C24" s="10"/>
      <c r="D24" s="10"/>
      <c r="E24" s="10"/>
      <c r="F24" s="10"/>
      <c r="G24" s="13"/>
    </row>
    <row r="25" spans="2:7" ht="14.45" x14ac:dyDescent="0.3">
      <c r="B25" s="1" t="s">
        <v>12</v>
      </c>
      <c r="C25" s="10">
        <v>246</v>
      </c>
      <c r="D25" s="10"/>
      <c r="E25" s="10"/>
      <c r="F25" s="10"/>
      <c r="G25" s="13"/>
    </row>
    <row r="26" spans="2:7" ht="14.45" x14ac:dyDescent="0.3">
      <c r="B26" s="1" t="s">
        <v>13</v>
      </c>
      <c r="C26" s="10"/>
      <c r="D26" s="10"/>
      <c r="E26" s="10"/>
      <c r="F26" s="10"/>
      <c r="G26" s="13"/>
    </row>
    <row r="27" spans="2:7" ht="14.45" x14ac:dyDescent="0.3">
      <c r="B27" s="1" t="s">
        <v>14</v>
      </c>
      <c r="C27" s="10"/>
      <c r="D27" s="10"/>
      <c r="E27" s="10"/>
      <c r="F27" s="10"/>
      <c r="G27" s="13"/>
    </row>
    <row r="28" spans="2:7" ht="14.45" x14ac:dyDescent="0.3">
      <c r="B28" s="1" t="s">
        <v>15</v>
      </c>
      <c r="C28" s="10"/>
      <c r="D28" s="10"/>
      <c r="E28" s="10"/>
      <c r="F28" s="10"/>
      <c r="G28" s="13"/>
    </row>
    <row r="29" spans="2:7" ht="14.45" x14ac:dyDescent="0.3">
      <c r="B29" s="1" t="s">
        <v>16</v>
      </c>
      <c r="C29" s="10"/>
      <c r="D29" s="10"/>
      <c r="E29" s="10">
        <v>11</v>
      </c>
      <c r="F29" s="10"/>
      <c r="G29" s="13"/>
    </row>
    <row r="30" spans="2:7" ht="14.45" x14ac:dyDescent="0.3">
      <c r="B30" s="1" t="s">
        <v>17</v>
      </c>
      <c r="C30" s="10"/>
      <c r="D30" s="10"/>
      <c r="E30" s="10"/>
      <c r="F30" s="10"/>
      <c r="G30" s="13"/>
    </row>
    <row r="31" spans="2:7" ht="28.9" x14ac:dyDescent="0.3">
      <c r="B31" s="1" t="s">
        <v>18</v>
      </c>
      <c r="C31" s="10">
        <v>2200</v>
      </c>
      <c r="D31" s="10">
        <v>1500</v>
      </c>
      <c r="E31" s="10">
        <v>115</v>
      </c>
      <c r="F31" s="10"/>
      <c r="G31" s="13"/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>
        <v>80</v>
      </c>
      <c r="F34" s="10"/>
      <c r="G34" s="13"/>
    </row>
    <row r="35" spans="2:7" ht="14.45" x14ac:dyDescent="0.3">
      <c r="E35" s="14"/>
    </row>
    <row r="36" spans="2:7" ht="14.45" x14ac:dyDescent="0.3">
      <c r="B36" s="3" t="s">
        <v>21</v>
      </c>
      <c r="C36" s="6">
        <f>SUM(C12:C34)</f>
        <v>2446</v>
      </c>
      <c r="D36" s="6">
        <f t="shared" ref="D36:G36" si="0">SUM(D12:D34)</f>
        <v>1500</v>
      </c>
      <c r="E36" s="6">
        <f>SUM(E12:E34)</f>
        <v>206</v>
      </c>
      <c r="F36" s="6">
        <f t="shared" si="0"/>
        <v>0</v>
      </c>
      <c r="G36" s="6">
        <f t="shared" si="0"/>
        <v>0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B38" s="12" t="s">
        <v>38</v>
      </c>
      <c r="C38" s="15">
        <f>C37*C36</f>
        <v>3228.7200000000003</v>
      </c>
      <c r="D38" s="15">
        <f>D37*D36</f>
        <v>1980</v>
      </c>
      <c r="E38" s="15">
        <f>E37*E36</f>
        <v>3640.0200000000004</v>
      </c>
      <c r="F38" s="15">
        <f t="shared" ref="F38:G38" si="1">F37*F36</f>
        <v>0</v>
      </c>
      <c r="G38" s="15">
        <f t="shared" si="1"/>
        <v>0</v>
      </c>
    </row>
    <row r="39" spans="2:7" ht="15.6" x14ac:dyDescent="0.3">
      <c r="B39" s="4"/>
      <c r="C39" s="5"/>
    </row>
    <row r="40" spans="2:7" ht="14.45" x14ac:dyDescent="0.3">
      <c r="B40" s="16" t="s">
        <v>39</v>
      </c>
      <c r="C40" s="17">
        <f>C38+D38+E38+F38+G38</f>
        <v>8848.7400000000016</v>
      </c>
    </row>
    <row r="41" spans="2:7" ht="14.45" x14ac:dyDescent="0.3">
      <c r="B41" s="16" t="s">
        <v>40</v>
      </c>
      <c r="C41" s="17">
        <f>C40*19%</f>
        <v>1681.2606000000003</v>
      </c>
    </row>
    <row r="42" spans="2:7" ht="14.45" x14ac:dyDescent="0.3">
      <c r="B42" s="16" t="s">
        <v>41</v>
      </c>
      <c r="C42" s="17">
        <f>C40+C41</f>
        <v>10530.000600000001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7:G7"/>
    <mergeCell ref="B8:G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5" workbookViewId="0">
      <selection activeCell="J13" sqref="J13"/>
    </sheetView>
  </sheetViews>
  <sheetFormatPr defaultRowHeight="15" x14ac:dyDescent="0.25"/>
  <cols>
    <col min="1" max="1" width="3.85546875" customWidth="1"/>
    <col min="2" max="2" width="26.7109375" customWidth="1"/>
    <col min="3" max="3" width="12.42578125" customWidth="1"/>
    <col min="4" max="4" width="11.42578125" customWidth="1"/>
    <col min="5" max="5" width="10.7109375" customWidth="1"/>
    <col min="6" max="6" width="9.28515625" customWidth="1"/>
    <col min="7" max="7" width="9.71093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56</v>
      </c>
    </row>
    <row r="7" spans="1:7" ht="14.45" x14ac:dyDescent="0.3">
      <c r="B7" s="22" t="s">
        <v>45</v>
      </c>
      <c r="C7" s="22"/>
      <c r="D7" s="22"/>
      <c r="E7" s="22"/>
      <c r="F7" s="22"/>
      <c r="G7" s="22"/>
    </row>
    <row r="8" spans="1:7" ht="14.45" x14ac:dyDescent="0.3">
      <c r="B8" s="23" t="s">
        <v>55</v>
      </c>
      <c r="C8" s="23"/>
      <c r="D8" s="23"/>
      <c r="E8" s="23"/>
      <c r="F8" s="23"/>
      <c r="G8" s="23"/>
    </row>
    <row r="9" spans="1:7" ht="14.45" x14ac:dyDescent="0.3">
      <c r="B9" s="14"/>
      <c r="C9" s="14"/>
      <c r="D9" s="14"/>
      <c r="E9" s="14"/>
      <c r="F9" s="14"/>
      <c r="G9" s="14"/>
    </row>
    <row r="11" spans="1:7" ht="72" x14ac:dyDescent="0.3">
      <c r="B11" s="2" t="s">
        <v>0</v>
      </c>
      <c r="C11" s="11" t="s">
        <v>32</v>
      </c>
      <c r="D11" s="11" t="s">
        <v>47</v>
      </c>
      <c r="E11" s="11" t="s">
        <v>49</v>
      </c>
      <c r="F11" s="11" t="s">
        <v>37</v>
      </c>
      <c r="G11" s="11" t="s">
        <v>48</v>
      </c>
    </row>
    <row r="12" spans="1:7" ht="14.45" x14ac:dyDescent="0.3">
      <c r="B12" s="1" t="s">
        <v>19</v>
      </c>
      <c r="C12" s="10"/>
      <c r="D12" s="10"/>
      <c r="E12" s="10"/>
      <c r="F12" s="10"/>
      <c r="G12" s="13"/>
    </row>
    <row r="13" spans="1:7" ht="14.45" x14ac:dyDescent="0.3">
      <c r="B13" s="1" t="s">
        <v>20</v>
      </c>
      <c r="C13" s="10"/>
      <c r="D13" s="10"/>
      <c r="E13" s="10"/>
      <c r="F13" s="10"/>
      <c r="G13" s="13"/>
    </row>
    <row r="14" spans="1:7" ht="14.45" x14ac:dyDescent="0.3">
      <c r="B14" s="1" t="s">
        <v>1</v>
      </c>
      <c r="C14" s="10"/>
      <c r="D14" s="10"/>
      <c r="E14" s="10"/>
      <c r="F14" s="10"/>
      <c r="G14" s="13"/>
    </row>
    <row r="15" spans="1:7" ht="14.45" x14ac:dyDescent="0.3">
      <c r="B15" s="1" t="s">
        <v>2</v>
      </c>
      <c r="C15" s="10"/>
      <c r="D15" s="10"/>
      <c r="E15" s="10"/>
      <c r="F15" s="10"/>
      <c r="G15" s="13"/>
    </row>
    <row r="16" spans="1:7" ht="14.45" x14ac:dyDescent="0.3">
      <c r="B16" s="1" t="s">
        <v>3</v>
      </c>
      <c r="C16" s="10"/>
      <c r="D16" s="10"/>
      <c r="E16" s="10"/>
      <c r="F16" s="10"/>
      <c r="G16" s="13"/>
    </row>
    <row r="17" spans="2:7" ht="14.45" x14ac:dyDescent="0.3">
      <c r="B17" s="1" t="s">
        <v>4</v>
      </c>
      <c r="C17" s="10"/>
      <c r="D17" s="10"/>
      <c r="E17" s="10"/>
      <c r="F17" s="10"/>
      <c r="G17" s="13"/>
    </row>
    <row r="18" spans="2:7" ht="14.45" x14ac:dyDescent="0.3">
      <c r="B18" s="1" t="s">
        <v>5</v>
      </c>
      <c r="C18" s="10"/>
      <c r="D18" s="10"/>
      <c r="E18" s="10"/>
      <c r="F18" s="10"/>
      <c r="G18" s="13"/>
    </row>
    <row r="19" spans="2:7" ht="14.45" x14ac:dyDescent="0.3">
      <c r="B19" s="1" t="s">
        <v>6</v>
      </c>
      <c r="C19" s="10"/>
      <c r="D19" s="10"/>
      <c r="E19" s="10"/>
      <c r="F19" s="10"/>
      <c r="G19" s="13"/>
    </row>
    <row r="20" spans="2:7" ht="14.45" x14ac:dyDescent="0.3">
      <c r="B20" s="1" t="s">
        <v>7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9</v>
      </c>
      <c r="C22" s="10"/>
      <c r="D22" s="10"/>
      <c r="E22" s="10"/>
      <c r="F22" s="10"/>
      <c r="G22" s="13"/>
    </row>
    <row r="23" spans="2:7" ht="14.45" x14ac:dyDescent="0.3">
      <c r="B23" s="1" t="s">
        <v>10</v>
      </c>
      <c r="C23" s="10"/>
      <c r="D23" s="10"/>
      <c r="E23" s="10"/>
      <c r="F23" s="10"/>
      <c r="G23" s="13"/>
    </row>
    <row r="24" spans="2:7" ht="14.45" x14ac:dyDescent="0.3">
      <c r="B24" s="1" t="s">
        <v>11</v>
      </c>
      <c r="C24" s="10"/>
      <c r="D24" s="10"/>
      <c r="E24" s="10"/>
      <c r="F24" s="10"/>
      <c r="G24" s="13"/>
    </row>
    <row r="25" spans="2:7" ht="14.45" x14ac:dyDescent="0.3">
      <c r="B25" s="1" t="s">
        <v>12</v>
      </c>
      <c r="C25" s="10">
        <v>246</v>
      </c>
      <c r="D25" s="10"/>
      <c r="E25" s="10"/>
      <c r="F25" s="10"/>
      <c r="G25" s="13"/>
    </row>
    <row r="26" spans="2:7" ht="14.45" x14ac:dyDescent="0.3">
      <c r="B26" s="1" t="s">
        <v>13</v>
      </c>
      <c r="C26" s="10"/>
      <c r="D26" s="10"/>
      <c r="E26" s="10"/>
      <c r="F26" s="10"/>
      <c r="G26" s="13"/>
    </row>
    <row r="27" spans="2:7" ht="14.45" x14ac:dyDescent="0.3">
      <c r="B27" s="1" t="s">
        <v>14</v>
      </c>
      <c r="C27" s="10"/>
      <c r="D27" s="10"/>
      <c r="E27" s="10"/>
      <c r="F27" s="10"/>
      <c r="G27" s="13"/>
    </row>
    <row r="28" spans="2:7" ht="14.45" x14ac:dyDescent="0.3">
      <c r="B28" s="1" t="s">
        <v>15</v>
      </c>
      <c r="C28" s="10"/>
      <c r="D28" s="10"/>
      <c r="E28" s="10"/>
      <c r="F28" s="10"/>
      <c r="G28" s="13"/>
    </row>
    <row r="29" spans="2:7" ht="14.45" x14ac:dyDescent="0.3">
      <c r="B29" s="1" t="s">
        <v>16</v>
      </c>
      <c r="C29" s="10"/>
      <c r="D29" s="10"/>
      <c r="E29" s="10">
        <v>11</v>
      </c>
      <c r="F29" s="10"/>
      <c r="G29" s="13"/>
    </row>
    <row r="30" spans="2:7" ht="14.45" x14ac:dyDescent="0.3">
      <c r="B30" s="1" t="s">
        <v>17</v>
      </c>
      <c r="C30" s="10"/>
      <c r="D30" s="10"/>
      <c r="E30" s="10"/>
      <c r="F30" s="10"/>
      <c r="G30" s="13"/>
    </row>
    <row r="31" spans="2:7" ht="28.9" x14ac:dyDescent="0.3">
      <c r="B31" s="1" t="s">
        <v>18</v>
      </c>
      <c r="C31" s="10">
        <v>2200</v>
      </c>
      <c r="D31" s="10">
        <v>1500</v>
      </c>
      <c r="E31" s="10">
        <v>115</v>
      </c>
      <c r="F31" s="10"/>
      <c r="G31" s="13"/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>
        <v>80</v>
      </c>
      <c r="F34" s="10"/>
      <c r="G34" s="13"/>
    </row>
    <row r="35" spans="2:7" ht="14.45" x14ac:dyDescent="0.3">
      <c r="E35" s="14"/>
    </row>
    <row r="36" spans="2:7" ht="14.45" x14ac:dyDescent="0.3">
      <c r="B36" s="3" t="s">
        <v>21</v>
      </c>
      <c r="C36" s="6">
        <f>SUM(C12:C34)</f>
        <v>2446</v>
      </c>
      <c r="D36" s="6">
        <f t="shared" ref="D36:G36" si="0">SUM(D12:D34)</f>
        <v>1500</v>
      </c>
      <c r="E36" s="6">
        <f>SUM(E12:E34)</f>
        <v>206</v>
      </c>
      <c r="F36" s="6">
        <f t="shared" si="0"/>
        <v>0</v>
      </c>
      <c r="G36" s="6">
        <f t="shared" si="0"/>
        <v>0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B38" s="12" t="s">
        <v>38</v>
      </c>
      <c r="C38" s="15">
        <f>C37*C36</f>
        <v>3228.7200000000003</v>
      </c>
      <c r="D38" s="15">
        <f>D37*D36</f>
        <v>1980</v>
      </c>
      <c r="E38" s="15">
        <f>E37*E36</f>
        <v>3640.0200000000004</v>
      </c>
      <c r="F38" s="15">
        <f t="shared" ref="F38:G38" si="1">F37*F36</f>
        <v>0</v>
      </c>
      <c r="G38" s="15">
        <f t="shared" si="1"/>
        <v>0</v>
      </c>
    </row>
    <row r="39" spans="2:7" ht="15.6" x14ac:dyDescent="0.3">
      <c r="B39" s="4"/>
      <c r="C39" s="5"/>
    </row>
    <row r="40" spans="2:7" ht="14.45" x14ac:dyDescent="0.3">
      <c r="B40" s="16" t="s">
        <v>39</v>
      </c>
      <c r="C40" s="17">
        <f>C38+D38+E38+F38+G38</f>
        <v>8848.7400000000016</v>
      </c>
    </row>
    <row r="41" spans="2:7" ht="14.45" x14ac:dyDescent="0.3">
      <c r="B41" s="16" t="s">
        <v>40</v>
      </c>
      <c r="C41" s="17">
        <f>C40*19%</f>
        <v>1681.2606000000003</v>
      </c>
    </row>
    <row r="42" spans="2:7" ht="14.45" x14ac:dyDescent="0.3">
      <c r="B42" s="16" t="s">
        <v>41</v>
      </c>
      <c r="C42" s="17">
        <f>C40+C41</f>
        <v>10530.000600000001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7:G7"/>
    <mergeCell ref="B8:G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3" workbookViewId="0">
      <selection activeCell="F28" sqref="F28"/>
    </sheetView>
  </sheetViews>
  <sheetFormatPr defaultRowHeight="15" x14ac:dyDescent="0.25"/>
  <cols>
    <col min="1" max="1" width="3.85546875" customWidth="1"/>
    <col min="2" max="2" width="26.7109375" customWidth="1"/>
    <col min="3" max="3" width="12.42578125" customWidth="1"/>
    <col min="4" max="4" width="11.42578125" customWidth="1"/>
    <col min="5" max="5" width="10.7109375" customWidth="1"/>
    <col min="6" max="6" width="9.28515625" customWidth="1"/>
    <col min="7" max="7" width="9.71093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58</v>
      </c>
    </row>
    <row r="7" spans="1:7" ht="14.45" x14ac:dyDescent="0.3">
      <c r="B7" s="22" t="s">
        <v>45</v>
      </c>
      <c r="C7" s="22"/>
      <c r="D7" s="22"/>
      <c r="E7" s="22"/>
      <c r="F7" s="22"/>
      <c r="G7" s="22"/>
    </row>
    <row r="8" spans="1:7" ht="14.45" x14ac:dyDescent="0.3">
      <c r="B8" s="23" t="s">
        <v>57</v>
      </c>
      <c r="C8" s="23"/>
      <c r="D8" s="23"/>
      <c r="E8" s="23"/>
      <c r="F8" s="23"/>
      <c r="G8" s="23"/>
    </row>
    <row r="9" spans="1:7" ht="14.45" x14ac:dyDescent="0.3">
      <c r="B9" s="14"/>
      <c r="C9" s="14"/>
      <c r="D9" s="14"/>
      <c r="E9" s="14"/>
      <c r="F9" s="14"/>
      <c r="G9" s="14"/>
    </row>
    <row r="11" spans="1:7" ht="72" x14ac:dyDescent="0.3">
      <c r="B11" s="2" t="s">
        <v>0</v>
      </c>
      <c r="C11" s="11" t="s">
        <v>32</v>
      </c>
      <c r="D11" s="11" t="s">
        <v>47</v>
      </c>
      <c r="E11" s="11" t="s">
        <v>49</v>
      </c>
      <c r="F11" s="11" t="s">
        <v>37</v>
      </c>
      <c r="G11" s="11" t="s">
        <v>48</v>
      </c>
    </row>
    <row r="12" spans="1:7" ht="14.45" x14ac:dyDescent="0.3">
      <c r="B12" s="1" t="s">
        <v>19</v>
      </c>
      <c r="C12" s="10"/>
      <c r="D12" s="10"/>
      <c r="E12" s="10"/>
      <c r="F12" s="10"/>
      <c r="G12" s="13"/>
    </row>
    <row r="13" spans="1:7" ht="14.45" x14ac:dyDescent="0.3">
      <c r="B13" s="1" t="s">
        <v>20</v>
      </c>
      <c r="C13" s="10"/>
      <c r="D13" s="10"/>
      <c r="E13" s="10"/>
      <c r="F13" s="10"/>
      <c r="G13" s="13"/>
    </row>
    <row r="14" spans="1:7" ht="14.45" x14ac:dyDescent="0.3">
      <c r="B14" s="1" t="s">
        <v>1</v>
      </c>
      <c r="C14" s="10"/>
      <c r="D14" s="10"/>
      <c r="E14" s="10"/>
      <c r="F14" s="10"/>
      <c r="G14" s="13"/>
    </row>
    <row r="15" spans="1:7" ht="14.45" x14ac:dyDescent="0.3">
      <c r="B15" s="1" t="s">
        <v>2</v>
      </c>
      <c r="C15" s="10"/>
      <c r="D15" s="10"/>
      <c r="E15" s="10"/>
      <c r="F15" s="10"/>
      <c r="G15" s="13"/>
    </row>
    <row r="16" spans="1:7" ht="14.45" x14ac:dyDescent="0.3">
      <c r="B16" s="1" t="s">
        <v>3</v>
      </c>
      <c r="C16" s="10"/>
      <c r="D16" s="10"/>
      <c r="E16" s="10"/>
      <c r="F16" s="10"/>
      <c r="G16" s="13"/>
    </row>
    <row r="17" spans="2:7" ht="14.45" x14ac:dyDescent="0.3">
      <c r="B17" s="1" t="s">
        <v>4</v>
      </c>
      <c r="C17" s="10"/>
      <c r="D17" s="10"/>
      <c r="E17" s="10"/>
      <c r="F17" s="10"/>
      <c r="G17" s="13"/>
    </row>
    <row r="18" spans="2:7" ht="14.45" x14ac:dyDescent="0.3">
      <c r="B18" s="1" t="s">
        <v>5</v>
      </c>
      <c r="C18" s="10"/>
      <c r="D18" s="10"/>
      <c r="E18" s="10"/>
      <c r="F18" s="10"/>
      <c r="G18" s="13"/>
    </row>
    <row r="19" spans="2:7" ht="14.45" x14ac:dyDescent="0.3">
      <c r="B19" s="1" t="s">
        <v>6</v>
      </c>
      <c r="C19" s="10"/>
      <c r="D19" s="10"/>
      <c r="E19" s="10"/>
      <c r="F19" s="10"/>
      <c r="G19" s="13"/>
    </row>
    <row r="20" spans="2:7" ht="14.45" x14ac:dyDescent="0.3">
      <c r="B20" s="1" t="s">
        <v>7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>
        <v>238</v>
      </c>
      <c r="D21" s="10">
        <v>1100</v>
      </c>
      <c r="E21" s="10"/>
      <c r="F21" s="10"/>
      <c r="G21" s="13"/>
    </row>
    <row r="22" spans="2:7" ht="14.45" x14ac:dyDescent="0.3">
      <c r="B22" s="1" t="s">
        <v>9</v>
      </c>
      <c r="C22" s="10"/>
      <c r="D22" s="10"/>
      <c r="E22" s="10"/>
      <c r="F22" s="10"/>
      <c r="G22" s="13"/>
    </row>
    <row r="23" spans="2:7" ht="14.45" x14ac:dyDescent="0.3">
      <c r="B23" s="1" t="s">
        <v>10</v>
      </c>
      <c r="C23" s="10"/>
      <c r="D23" s="10"/>
      <c r="E23" s="10"/>
      <c r="F23" s="10"/>
      <c r="G23" s="13"/>
    </row>
    <row r="24" spans="2:7" ht="14.45" x14ac:dyDescent="0.3">
      <c r="B24" s="1" t="s">
        <v>11</v>
      </c>
      <c r="C24" s="10"/>
      <c r="D24" s="10"/>
      <c r="E24" s="10"/>
      <c r="F24" s="10"/>
      <c r="G24" s="13"/>
    </row>
    <row r="25" spans="2:7" ht="14.45" x14ac:dyDescent="0.3">
      <c r="B25" s="1" t="s">
        <v>12</v>
      </c>
      <c r="C25" s="10">
        <v>246</v>
      </c>
      <c r="D25" s="10"/>
      <c r="E25" s="10"/>
      <c r="F25" s="10"/>
      <c r="G25" s="13"/>
    </row>
    <row r="26" spans="2:7" ht="14.45" x14ac:dyDescent="0.3">
      <c r="B26" s="1" t="s">
        <v>13</v>
      </c>
      <c r="C26" s="10"/>
      <c r="D26" s="10"/>
      <c r="E26" s="10"/>
      <c r="F26" s="10"/>
      <c r="G26" s="13"/>
    </row>
    <row r="27" spans="2:7" ht="14.45" x14ac:dyDescent="0.3">
      <c r="B27" s="1" t="s">
        <v>14</v>
      </c>
      <c r="C27" s="10"/>
      <c r="D27" s="10"/>
      <c r="E27" s="10"/>
      <c r="F27" s="10"/>
      <c r="G27" s="13"/>
    </row>
    <row r="28" spans="2:7" ht="14.45" x14ac:dyDescent="0.3">
      <c r="B28" s="1" t="s">
        <v>15</v>
      </c>
      <c r="C28" s="10"/>
      <c r="D28" s="10"/>
      <c r="E28" s="10"/>
      <c r="F28" s="10"/>
      <c r="G28" s="13"/>
    </row>
    <row r="29" spans="2:7" ht="14.45" x14ac:dyDescent="0.3">
      <c r="B29" s="1" t="s">
        <v>16</v>
      </c>
      <c r="C29" s="10"/>
      <c r="D29" s="10"/>
      <c r="E29" s="10"/>
      <c r="F29" s="10"/>
      <c r="G29" s="13"/>
    </row>
    <row r="30" spans="2:7" ht="14.45" x14ac:dyDescent="0.3">
      <c r="B30" s="1" t="s">
        <v>17</v>
      </c>
      <c r="C30" s="10"/>
      <c r="D30" s="10"/>
      <c r="E30" s="10"/>
      <c r="F30" s="10"/>
      <c r="G30" s="13"/>
    </row>
    <row r="31" spans="2:7" ht="28.9" x14ac:dyDescent="0.3">
      <c r="B31" s="1" t="s">
        <v>18</v>
      </c>
      <c r="C31" s="10">
        <v>2200</v>
      </c>
      <c r="D31" s="10">
        <v>1500</v>
      </c>
      <c r="E31" s="10">
        <v>115</v>
      </c>
      <c r="F31" s="10"/>
      <c r="G31" s="13"/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>
        <v>80</v>
      </c>
      <c r="F34" s="10"/>
      <c r="G34" s="13"/>
    </row>
    <row r="35" spans="2:7" ht="14.45" x14ac:dyDescent="0.3">
      <c r="E35" s="14"/>
    </row>
    <row r="36" spans="2:7" ht="14.45" x14ac:dyDescent="0.3">
      <c r="B36" s="3" t="s">
        <v>21</v>
      </c>
      <c r="C36" s="6">
        <f>SUM(C12:C34)</f>
        <v>2684</v>
      </c>
      <c r="D36" s="6">
        <f t="shared" ref="D36:G36" si="0">SUM(D12:D34)</f>
        <v>2600</v>
      </c>
      <c r="E36" s="6">
        <f>SUM(E12:E34)</f>
        <v>195</v>
      </c>
      <c r="F36" s="6">
        <f t="shared" si="0"/>
        <v>0</v>
      </c>
      <c r="G36" s="6">
        <f t="shared" si="0"/>
        <v>0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B38" s="12" t="s">
        <v>38</v>
      </c>
      <c r="C38" s="15">
        <f>C37*C36</f>
        <v>3542.88</v>
      </c>
      <c r="D38" s="15">
        <f>D37*D36</f>
        <v>3432</v>
      </c>
      <c r="E38" s="15">
        <f>E37*E36</f>
        <v>3445.6500000000005</v>
      </c>
      <c r="F38" s="15">
        <f t="shared" ref="F38:G38" si="1">F37*F36</f>
        <v>0</v>
      </c>
      <c r="G38" s="15">
        <f t="shared" si="1"/>
        <v>0</v>
      </c>
    </row>
    <row r="39" spans="2:7" ht="15.6" x14ac:dyDescent="0.3">
      <c r="B39" s="4"/>
      <c r="C39" s="5"/>
    </row>
    <row r="40" spans="2:7" ht="14.45" x14ac:dyDescent="0.3">
      <c r="B40" s="16" t="s">
        <v>39</v>
      </c>
      <c r="C40" s="17">
        <f>C38+D38+E38+F38+G38</f>
        <v>10420.530000000001</v>
      </c>
    </row>
    <row r="41" spans="2:7" ht="14.45" x14ac:dyDescent="0.3">
      <c r="B41" s="16" t="s">
        <v>40</v>
      </c>
      <c r="C41" s="17">
        <f>C40*19%</f>
        <v>1979.9007000000001</v>
      </c>
    </row>
    <row r="42" spans="2:7" ht="14.45" x14ac:dyDescent="0.3">
      <c r="B42" s="16" t="s">
        <v>41</v>
      </c>
      <c r="C42" s="17">
        <f>C40+C41</f>
        <v>12400.430700000001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7:G7"/>
    <mergeCell ref="B8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8" workbookViewId="0">
      <selection activeCell="H11" sqref="H11"/>
    </sheetView>
  </sheetViews>
  <sheetFormatPr defaultRowHeight="15" x14ac:dyDescent="0.25"/>
  <cols>
    <col min="1" max="1" width="3.85546875" customWidth="1"/>
    <col min="2" max="2" width="26.7109375" customWidth="1"/>
    <col min="3" max="3" width="12.42578125" customWidth="1"/>
    <col min="4" max="4" width="11.42578125" customWidth="1"/>
    <col min="5" max="5" width="10.7109375" customWidth="1"/>
    <col min="6" max="6" width="9.28515625" customWidth="1"/>
    <col min="7" max="7" width="9.710937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60</v>
      </c>
    </row>
    <row r="7" spans="1:7" ht="14.45" x14ac:dyDescent="0.3">
      <c r="B7" s="22" t="s">
        <v>45</v>
      </c>
      <c r="C7" s="22"/>
      <c r="D7" s="22"/>
      <c r="E7" s="22"/>
      <c r="F7" s="22"/>
      <c r="G7" s="22"/>
    </row>
    <row r="8" spans="1:7" ht="14.45" x14ac:dyDescent="0.3">
      <c r="B8" s="23" t="s">
        <v>59</v>
      </c>
      <c r="C8" s="23"/>
      <c r="D8" s="23"/>
      <c r="E8" s="23"/>
      <c r="F8" s="23"/>
      <c r="G8" s="23"/>
    </row>
    <row r="9" spans="1:7" ht="14.45" x14ac:dyDescent="0.3">
      <c r="B9" s="14"/>
      <c r="C9" s="14"/>
      <c r="D9" s="14"/>
      <c r="E9" s="14"/>
      <c r="F9" s="14"/>
      <c r="G9" s="14"/>
    </row>
    <row r="11" spans="1:7" ht="72" x14ac:dyDescent="0.3">
      <c r="B11" s="2" t="s">
        <v>0</v>
      </c>
      <c r="C11" s="11" t="s">
        <v>32</v>
      </c>
      <c r="D11" s="11" t="s">
        <v>47</v>
      </c>
      <c r="E11" s="11" t="s">
        <v>49</v>
      </c>
      <c r="F11" s="11" t="s">
        <v>37</v>
      </c>
      <c r="G11" s="11" t="s">
        <v>48</v>
      </c>
    </row>
    <row r="12" spans="1:7" ht="14.45" x14ac:dyDescent="0.3">
      <c r="B12" s="1" t="s">
        <v>19</v>
      </c>
      <c r="C12" s="10"/>
      <c r="D12" s="10">
        <v>270</v>
      </c>
      <c r="E12" s="10"/>
      <c r="F12" s="10"/>
      <c r="G12" s="13"/>
    </row>
    <row r="13" spans="1:7" ht="14.45" x14ac:dyDescent="0.3">
      <c r="B13" s="1" t="s">
        <v>20</v>
      </c>
      <c r="C13" s="10">
        <v>36</v>
      </c>
      <c r="D13" s="10">
        <v>100</v>
      </c>
      <c r="E13" s="10"/>
      <c r="F13" s="10"/>
      <c r="G13" s="13"/>
    </row>
    <row r="14" spans="1:7" ht="14.45" x14ac:dyDescent="0.3">
      <c r="B14" s="1" t="s">
        <v>1</v>
      </c>
      <c r="C14" s="10">
        <v>36</v>
      </c>
      <c r="D14" s="10"/>
      <c r="E14" s="10"/>
      <c r="F14" s="10"/>
      <c r="G14" s="13"/>
    </row>
    <row r="15" spans="1:7" ht="14.45" x14ac:dyDescent="0.3">
      <c r="B15" s="1" t="s">
        <v>2</v>
      </c>
      <c r="C15" s="10"/>
      <c r="D15" s="10"/>
      <c r="E15" s="10"/>
      <c r="F15" s="10"/>
      <c r="G15" s="13"/>
    </row>
    <row r="16" spans="1:7" ht="14.45" x14ac:dyDescent="0.3">
      <c r="B16" s="1" t="s">
        <v>3</v>
      </c>
      <c r="C16" s="10"/>
      <c r="D16" s="10"/>
      <c r="E16" s="10"/>
      <c r="F16" s="10"/>
      <c r="G16" s="13"/>
    </row>
    <row r="17" spans="2:7" ht="14.45" x14ac:dyDescent="0.3">
      <c r="B17" s="1" t="s">
        <v>4</v>
      </c>
      <c r="C17" s="10"/>
      <c r="D17" s="10"/>
      <c r="E17" s="10"/>
      <c r="F17" s="10"/>
      <c r="G17" s="13"/>
    </row>
    <row r="18" spans="2:7" ht="14.45" x14ac:dyDescent="0.3">
      <c r="B18" s="1" t="s">
        <v>5</v>
      </c>
      <c r="C18" s="10"/>
      <c r="D18" s="10"/>
      <c r="E18" s="10"/>
      <c r="F18" s="10"/>
      <c r="G18" s="13"/>
    </row>
    <row r="19" spans="2:7" ht="14.45" x14ac:dyDescent="0.3">
      <c r="B19" s="1" t="s">
        <v>6</v>
      </c>
      <c r="C19" s="10"/>
      <c r="D19" s="10"/>
      <c r="E19" s="10"/>
      <c r="F19" s="10"/>
      <c r="G19" s="13"/>
    </row>
    <row r="20" spans="2:7" ht="14.45" x14ac:dyDescent="0.3">
      <c r="B20" s="1" t="s">
        <v>7</v>
      </c>
      <c r="C20" s="10"/>
      <c r="D20" s="10"/>
      <c r="E20" s="10"/>
      <c r="F20" s="10"/>
      <c r="G20" s="13"/>
    </row>
    <row r="21" spans="2:7" ht="14.45" x14ac:dyDescent="0.3">
      <c r="B21" s="1" t="s">
        <v>8</v>
      </c>
      <c r="C21" s="10"/>
      <c r="D21" s="10"/>
      <c r="E21" s="10"/>
      <c r="F21" s="10"/>
      <c r="G21" s="13"/>
    </row>
    <row r="22" spans="2:7" ht="14.45" x14ac:dyDescent="0.3">
      <c r="B22" s="1" t="s">
        <v>9</v>
      </c>
      <c r="C22" s="10"/>
      <c r="D22" s="10"/>
      <c r="E22" s="10"/>
      <c r="F22" s="10"/>
      <c r="G22" s="13"/>
    </row>
    <row r="23" spans="2:7" ht="14.45" x14ac:dyDescent="0.3">
      <c r="B23" s="1" t="s">
        <v>10</v>
      </c>
      <c r="C23" s="10"/>
      <c r="D23" s="10"/>
      <c r="E23" s="10"/>
      <c r="F23" s="10"/>
      <c r="G23" s="13"/>
    </row>
    <row r="24" spans="2:7" ht="14.45" x14ac:dyDescent="0.3">
      <c r="B24" s="1" t="s">
        <v>11</v>
      </c>
      <c r="C24" s="10"/>
      <c r="D24" s="10"/>
      <c r="E24" s="10"/>
      <c r="F24" s="10"/>
      <c r="G24" s="13"/>
    </row>
    <row r="25" spans="2:7" ht="14.45" x14ac:dyDescent="0.3">
      <c r="B25" s="1" t="s">
        <v>12</v>
      </c>
      <c r="C25" s="10">
        <v>246</v>
      </c>
      <c r="D25" s="10"/>
      <c r="E25" s="10"/>
      <c r="F25" s="10"/>
      <c r="G25" s="13"/>
    </row>
    <row r="26" spans="2:7" ht="14.45" x14ac:dyDescent="0.3">
      <c r="B26" s="1" t="s">
        <v>13</v>
      </c>
      <c r="C26" s="10"/>
      <c r="D26" s="10"/>
      <c r="E26" s="10"/>
      <c r="F26" s="10"/>
      <c r="G26" s="13"/>
    </row>
    <row r="27" spans="2:7" ht="14.45" x14ac:dyDescent="0.3">
      <c r="B27" s="1" t="s">
        <v>14</v>
      </c>
      <c r="C27" s="10"/>
      <c r="D27" s="10"/>
      <c r="E27" s="10"/>
      <c r="F27" s="10"/>
      <c r="G27" s="13"/>
    </row>
    <row r="28" spans="2:7" ht="14.45" x14ac:dyDescent="0.3">
      <c r="B28" s="1" t="s">
        <v>15</v>
      </c>
      <c r="C28" s="10"/>
      <c r="D28" s="10"/>
      <c r="E28" s="10"/>
      <c r="F28" s="10"/>
      <c r="G28" s="13"/>
    </row>
    <row r="29" spans="2:7" ht="14.45" x14ac:dyDescent="0.3">
      <c r="B29" s="1" t="s">
        <v>16</v>
      </c>
      <c r="C29" s="10"/>
      <c r="D29" s="10"/>
      <c r="E29" s="10"/>
      <c r="F29" s="10"/>
      <c r="G29" s="13"/>
    </row>
    <row r="30" spans="2:7" ht="14.45" x14ac:dyDescent="0.3">
      <c r="B30" s="1" t="s">
        <v>17</v>
      </c>
      <c r="C30" s="10"/>
      <c r="D30" s="10"/>
      <c r="E30" s="10"/>
      <c r="F30" s="10"/>
      <c r="G30" s="13"/>
    </row>
    <row r="31" spans="2:7" ht="28.9" x14ac:dyDescent="0.3">
      <c r="B31" s="1" t="s">
        <v>18</v>
      </c>
      <c r="C31" s="10">
        <v>2200</v>
      </c>
      <c r="D31" s="10">
        <v>1500</v>
      </c>
      <c r="E31" s="10"/>
      <c r="F31" s="10"/>
      <c r="G31" s="13"/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/>
      <c r="F34" s="10"/>
      <c r="G34" s="13"/>
    </row>
    <row r="35" spans="2:7" ht="14.45" x14ac:dyDescent="0.3">
      <c r="E35" s="14"/>
    </row>
    <row r="36" spans="2:7" ht="14.45" x14ac:dyDescent="0.3">
      <c r="B36" s="3" t="s">
        <v>21</v>
      </c>
      <c r="C36" s="6">
        <f>SUM(C12:C34)</f>
        <v>2518</v>
      </c>
      <c r="D36" s="6">
        <f t="shared" ref="D36:G36" si="0">SUM(D12:D34)</f>
        <v>1870</v>
      </c>
      <c r="E36" s="6">
        <f>SUM(E12:E34)</f>
        <v>0</v>
      </c>
      <c r="F36" s="6">
        <f t="shared" si="0"/>
        <v>0</v>
      </c>
      <c r="G36" s="6">
        <f t="shared" si="0"/>
        <v>0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B38" s="12" t="s">
        <v>38</v>
      </c>
      <c r="C38" s="15">
        <f>C37*C36</f>
        <v>3323.76</v>
      </c>
      <c r="D38" s="15">
        <f>D37*D36</f>
        <v>2468.4</v>
      </c>
      <c r="E38" s="15">
        <f>E37*E36</f>
        <v>0</v>
      </c>
      <c r="F38" s="15">
        <f t="shared" ref="F38:G38" si="1">F37*F36</f>
        <v>0</v>
      </c>
      <c r="G38" s="15">
        <f t="shared" si="1"/>
        <v>0</v>
      </c>
    </row>
    <row r="39" spans="2:7" ht="15.6" x14ac:dyDescent="0.3">
      <c r="B39" s="4"/>
      <c r="C39" s="5"/>
    </row>
    <row r="40" spans="2:7" ht="14.45" x14ac:dyDescent="0.3">
      <c r="B40" s="16" t="s">
        <v>39</v>
      </c>
      <c r="C40" s="17">
        <f>C38+D38+E38+F38+G38</f>
        <v>5792.16</v>
      </c>
    </row>
    <row r="41" spans="2:7" ht="14.45" x14ac:dyDescent="0.3">
      <c r="B41" s="16" t="s">
        <v>40</v>
      </c>
      <c r="C41" s="17">
        <f>C40*19%</f>
        <v>1100.5103999999999</v>
      </c>
    </row>
    <row r="42" spans="2:7" ht="14.45" x14ac:dyDescent="0.3">
      <c r="B42" s="16" t="s">
        <v>41</v>
      </c>
      <c r="C42" s="17">
        <f>C40+C41</f>
        <v>6892.6704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7:G7"/>
    <mergeCell ref="B8:G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2" workbookViewId="0">
      <selection sqref="A1:G45"/>
    </sheetView>
  </sheetViews>
  <sheetFormatPr defaultRowHeight="15" x14ac:dyDescent="0.25"/>
  <cols>
    <col min="1" max="1" width="3.85546875" customWidth="1"/>
    <col min="2" max="2" width="26.7109375" customWidth="1"/>
    <col min="3" max="3" width="12.42578125" customWidth="1"/>
    <col min="4" max="4" width="11.42578125" customWidth="1"/>
    <col min="5" max="5" width="10.7109375" customWidth="1"/>
    <col min="6" max="6" width="9.28515625" customWidth="1"/>
    <col min="7" max="7" width="10.570312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62</v>
      </c>
    </row>
    <row r="7" spans="1:7" ht="14.45" x14ac:dyDescent="0.3">
      <c r="B7" s="22" t="s">
        <v>45</v>
      </c>
      <c r="C7" s="22"/>
      <c r="D7" s="22"/>
      <c r="E7" s="22"/>
      <c r="F7" s="22"/>
      <c r="G7" s="22"/>
    </row>
    <row r="8" spans="1:7" ht="14.45" x14ac:dyDescent="0.3">
      <c r="B8" s="23" t="s">
        <v>61</v>
      </c>
      <c r="C8" s="23"/>
      <c r="D8" s="23"/>
      <c r="E8" s="23"/>
      <c r="F8" s="23"/>
      <c r="G8" s="23"/>
    </row>
    <row r="9" spans="1:7" ht="14.45" x14ac:dyDescent="0.3">
      <c r="B9" s="14"/>
      <c r="C9" s="14"/>
      <c r="D9" s="14"/>
      <c r="E9" s="14"/>
      <c r="F9" s="14"/>
      <c r="G9" s="14"/>
    </row>
    <row r="11" spans="1:7" ht="72" x14ac:dyDescent="0.3">
      <c r="B11" s="2" t="s">
        <v>0</v>
      </c>
      <c r="C11" s="11" t="s">
        <v>32</v>
      </c>
      <c r="D11" s="11" t="s">
        <v>47</v>
      </c>
      <c r="E11" s="11" t="s">
        <v>49</v>
      </c>
      <c r="F11" s="11" t="s">
        <v>37</v>
      </c>
      <c r="G11" s="11" t="s">
        <v>48</v>
      </c>
    </row>
    <row r="12" spans="1:7" ht="14.45" x14ac:dyDescent="0.3">
      <c r="B12" s="1" t="s">
        <v>19</v>
      </c>
      <c r="C12" s="10"/>
      <c r="D12" s="10"/>
      <c r="E12" s="10"/>
      <c r="F12" s="10"/>
      <c r="G12" s="13"/>
    </row>
    <row r="13" spans="1:7" ht="14.45" x14ac:dyDescent="0.3">
      <c r="B13" s="1" t="s">
        <v>20</v>
      </c>
      <c r="C13" s="10"/>
      <c r="D13" s="10"/>
      <c r="E13" s="10"/>
      <c r="F13" s="10">
        <v>1</v>
      </c>
      <c r="G13" s="13">
        <v>4</v>
      </c>
    </row>
    <row r="14" spans="1:7" ht="14.45" x14ac:dyDescent="0.3">
      <c r="B14" s="1" t="s">
        <v>1</v>
      </c>
      <c r="C14" s="10"/>
      <c r="D14" s="10"/>
      <c r="E14" s="10"/>
      <c r="F14" s="10"/>
      <c r="G14" s="13"/>
    </row>
    <row r="15" spans="1:7" ht="14.45" x14ac:dyDescent="0.3">
      <c r="B15" s="1" t="s">
        <v>2</v>
      </c>
      <c r="C15" s="10"/>
      <c r="D15" s="10"/>
      <c r="E15" s="10"/>
      <c r="F15" s="10"/>
      <c r="G15" s="13"/>
    </row>
    <row r="16" spans="1:7" ht="14.45" x14ac:dyDescent="0.3">
      <c r="B16" s="1" t="s">
        <v>3</v>
      </c>
      <c r="C16" s="10"/>
      <c r="D16" s="10"/>
      <c r="E16" s="10"/>
      <c r="F16" s="10"/>
      <c r="G16" s="13">
        <v>2</v>
      </c>
    </row>
    <row r="17" spans="2:7" ht="14.45" x14ac:dyDescent="0.3">
      <c r="B17" s="1" t="s">
        <v>4</v>
      </c>
      <c r="C17" s="19">
        <v>50</v>
      </c>
      <c r="D17" s="19"/>
      <c r="E17" s="19"/>
      <c r="F17" s="10"/>
      <c r="G17" s="13">
        <v>2</v>
      </c>
    </row>
    <row r="18" spans="2:7" ht="14.45" x14ac:dyDescent="0.3">
      <c r="B18" s="1" t="s">
        <v>5</v>
      </c>
      <c r="C18" s="19"/>
      <c r="D18" s="19"/>
      <c r="E18" s="19"/>
      <c r="F18" s="10"/>
      <c r="G18" s="13"/>
    </row>
    <row r="19" spans="2:7" ht="14.45" x14ac:dyDescent="0.3">
      <c r="B19" s="1" t="s">
        <v>6</v>
      </c>
      <c r="C19" s="19"/>
      <c r="D19" s="19"/>
      <c r="E19" s="19"/>
      <c r="F19" s="10"/>
      <c r="G19" s="13"/>
    </row>
    <row r="20" spans="2:7" ht="14.45" x14ac:dyDescent="0.3">
      <c r="B20" s="1" t="s">
        <v>7</v>
      </c>
      <c r="C20" s="19"/>
      <c r="D20" s="19"/>
      <c r="E20" s="19"/>
      <c r="F20" s="10"/>
      <c r="G20" s="13"/>
    </row>
    <row r="21" spans="2:7" ht="14.45" x14ac:dyDescent="0.3">
      <c r="B21" s="1" t="s">
        <v>8</v>
      </c>
      <c r="C21" s="19"/>
      <c r="D21" s="19"/>
      <c r="E21" s="19"/>
      <c r="F21" s="10"/>
      <c r="G21" s="13"/>
    </row>
    <row r="22" spans="2:7" ht="14.45" x14ac:dyDescent="0.3">
      <c r="B22" s="1" t="s">
        <v>9</v>
      </c>
      <c r="C22" s="19"/>
      <c r="D22" s="19"/>
      <c r="E22" s="19"/>
      <c r="F22" s="10"/>
      <c r="G22" s="13"/>
    </row>
    <row r="23" spans="2:7" ht="14.45" x14ac:dyDescent="0.3">
      <c r="B23" s="1" t="s">
        <v>10</v>
      </c>
      <c r="C23" s="19"/>
      <c r="D23" s="19"/>
      <c r="E23" s="19"/>
      <c r="F23" s="10"/>
      <c r="G23" s="13"/>
    </row>
    <row r="24" spans="2:7" ht="14.45" x14ac:dyDescent="0.3">
      <c r="B24" s="1" t="s">
        <v>11</v>
      </c>
      <c r="C24" s="19"/>
      <c r="D24" s="19"/>
      <c r="E24" s="19"/>
      <c r="F24" s="10"/>
      <c r="G24" s="13"/>
    </row>
    <row r="25" spans="2:7" ht="14.45" x14ac:dyDescent="0.3">
      <c r="B25" s="1" t="s">
        <v>12</v>
      </c>
      <c r="C25" s="19">
        <v>246</v>
      </c>
      <c r="D25" s="19"/>
      <c r="E25" s="19"/>
      <c r="F25" s="10"/>
      <c r="G25" s="13"/>
    </row>
    <row r="26" spans="2:7" ht="14.45" x14ac:dyDescent="0.3">
      <c r="B26" s="1" t="s">
        <v>13</v>
      </c>
      <c r="C26" s="19"/>
      <c r="D26" s="19"/>
      <c r="E26" s="19"/>
      <c r="F26" s="10"/>
      <c r="G26" s="13"/>
    </row>
    <row r="27" spans="2:7" ht="14.45" x14ac:dyDescent="0.3">
      <c r="B27" s="1" t="s">
        <v>14</v>
      </c>
      <c r="C27" s="19"/>
      <c r="D27" s="19"/>
      <c r="E27" s="19"/>
      <c r="F27" s="10"/>
      <c r="G27" s="13"/>
    </row>
    <row r="28" spans="2:7" ht="14.45" x14ac:dyDescent="0.3">
      <c r="B28" s="1" t="s">
        <v>15</v>
      </c>
      <c r="C28" s="19"/>
      <c r="D28" s="19"/>
      <c r="E28" s="19"/>
      <c r="F28" s="10"/>
      <c r="G28" s="13"/>
    </row>
    <row r="29" spans="2:7" ht="14.45" x14ac:dyDescent="0.3">
      <c r="B29" s="1" t="s">
        <v>16</v>
      </c>
      <c r="C29" s="19"/>
      <c r="D29" s="19"/>
      <c r="E29" s="19"/>
      <c r="F29" s="10"/>
      <c r="G29" s="13"/>
    </row>
    <row r="30" spans="2:7" ht="14.45" x14ac:dyDescent="0.3">
      <c r="B30" s="1" t="s">
        <v>17</v>
      </c>
      <c r="C30" s="19"/>
      <c r="D30" s="19"/>
      <c r="E30" s="19"/>
      <c r="F30" s="10"/>
      <c r="G30" s="13"/>
    </row>
    <row r="31" spans="2:7" ht="28.9" x14ac:dyDescent="0.3">
      <c r="B31" s="1" t="s">
        <v>18</v>
      </c>
      <c r="C31" s="19">
        <v>2200</v>
      </c>
      <c r="D31" s="19">
        <v>1500</v>
      </c>
      <c r="E31" s="19">
        <v>115</v>
      </c>
      <c r="F31" s="10"/>
      <c r="G31" s="13">
        <v>4</v>
      </c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/>
      <c r="F34" s="10"/>
      <c r="G34" s="13"/>
    </row>
    <row r="35" spans="2:7" ht="14.45" x14ac:dyDescent="0.3">
      <c r="E35" s="14"/>
    </row>
    <row r="36" spans="2:7" ht="14.45" x14ac:dyDescent="0.3">
      <c r="B36" s="3" t="s">
        <v>21</v>
      </c>
      <c r="C36" s="6">
        <f>SUM(C12:C34)</f>
        <v>2496</v>
      </c>
      <c r="D36" s="6">
        <f t="shared" ref="D36:G36" si="0">SUM(D12:D34)</f>
        <v>1500</v>
      </c>
      <c r="E36" s="6">
        <f>SUM(E12:E34)</f>
        <v>115</v>
      </c>
      <c r="F36" s="6">
        <f t="shared" si="0"/>
        <v>1</v>
      </c>
      <c r="G36" s="6">
        <f t="shared" si="0"/>
        <v>12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B38" s="12" t="s">
        <v>38</v>
      </c>
      <c r="C38" s="15">
        <f>C37*C36</f>
        <v>3294.7200000000003</v>
      </c>
      <c r="D38" s="15">
        <f>D37*D36</f>
        <v>1980</v>
      </c>
      <c r="E38" s="15">
        <f>E37*E36</f>
        <v>2032.0500000000002</v>
      </c>
      <c r="F38" s="15">
        <f t="shared" ref="F38:G38" si="1">F37*F36</f>
        <v>338.63</v>
      </c>
      <c r="G38" s="15">
        <f t="shared" si="1"/>
        <v>3121.92</v>
      </c>
    </row>
    <row r="39" spans="2:7" ht="15.6" x14ac:dyDescent="0.3">
      <c r="B39" s="4"/>
      <c r="C39" s="5"/>
    </row>
    <row r="40" spans="2:7" ht="14.45" x14ac:dyDescent="0.3">
      <c r="B40" s="16" t="s">
        <v>39</v>
      </c>
      <c r="C40" s="17">
        <f>C38+D38+E38+F38+G38</f>
        <v>10767.32</v>
      </c>
    </row>
    <row r="41" spans="2:7" ht="14.45" x14ac:dyDescent="0.3">
      <c r="B41" s="16" t="s">
        <v>40</v>
      </c>
      <c r="C41" s="17">
        <f>C40*19%</f>
        <v>2045.7908</v>
      </c>
    </row>
    <row r="42" spans="2:7" ht="14.45" x14ac:dyDescent="0.3">
      <c r="B42" s="16" t="s">
        <v>41</v>
      </c>
      <c r="C42" s="17">
        <f>C40+C41</f>
        <v>12813.1108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7:G7"/>
    <mergeCell ref="B8:G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0" workbookViewId="0">
      <selection activeCell="J11" sqref="J11"/>
    </sheetView>
  </sheetViews>
  <sheetFormatPr defaultRowHeight="15" x14ac:dyDescent="0.25"/>
  <cols>
    <col min="1" max="1" width="3.85546875" customWidth="1"/>
    <col min="2" max="2" width="26.7109375" customWidth="1"/>
    <col min="3" max="3" width="12.42578125" customWidth="1"/>
    <col min="4" max="4" width="11.42578125" customWidth="1"/>
    <col min="5" max="5" width="10.7109375" customWidth="1"/>
    <col min="6" max="6" width="9.28515625" customWidth="1"/>
    <col min="7" max="7" width="10.5703125" customWidth="1"/>
  </cols>
  <sheetData>
    <row r="1" spans="1:7" ht="14.45" x14ac:dyDescent="0.3">
      <c r="A1" t="s">
        <v>25</v>
      </c>
    </row>
    <row r="2" spans="1:7" ht="14.45" x14ac:dyDescent="0.3">
      <c r="A2" t="s">
        <v>26</v>
      </c>
    </row>
    <row r="3" spans="1:7" ht="14.45" x14ac:dyDescent="0.3">
      <c r="A3" t="s">
        <v>27</v>
      </c>
    </row>
    <row r="4" spans="1:7" ht="14.45" x14ac:dyDescent="0.3">
      <c r="A4" t="s">
        <v>28</v>
      </c>
    </row>
    <row r="5" spans="1:7" ht="14.45" x14ac:dyDescent="0.3">
      <c r="A5" t="s">
        <v>64</v>
      </c>
    </row>
    <row r="7" spans="1:7" ht="14.45" x14ac:dyDescent="0.3">
      <c r="B7" s="22" t="s">
        <v>45</v>
      </c>
      <c r="C7" s="22"/>
      <c r="D7" s="22"/>
      <c r="E7" s="22"/>
      <c r="F7" s="22"/>
      <c r="G7" s="22"/>
    </row>
    <row r="8" spans="1:7" ht="14.45" x14ac:dyDescent="0.3">
      <c r="B8" s="23" t="s">
        <v>63</v>
      </c>
      <c r="C8" s="23"/>
      <c r="D8" s="23"/>
      <c r="E8" s="23"/>
      <c r="F8" s="23"/>
      <c r="G8" s="23"/>
    </row>
    <row r="9" spans="1:7" ht="14.45" x14ac:dyDescent="0.3">
      <c r="B9" s="14"/>
      <c r="C9" s="14"/>
      <c r="D9" s="14"/>
      <c r="E9" s="14"/>
      <c r="F9" s="14"/>
      <c r="G9" s="14"/>
    </row>
    <row r="11" spans="1:7" ht="72" x14ac:dyDescent="0.3">
      <c r="B11" s="2" t="s">
        <v>0</v>
      </c>
      <c r="C11" s="11" t="s">
        <v>32</v>
      </c>
      <c r="D11" s="11" t="s">
        <v>47</v>
      </c>
      <c r="E11" s="11" t="s">
        <v>49</v>
      </c>
      <c r="F11" s="11" t="s">
        <v>37</v>
      </c>
      <c r="G11" s="11" t="s">
        <v>48</v>
      </c>
    </row>
    <row r="12" spans="1:7" ht="14.45" x14ac:dyDescent="0.3">
      <c r="B12" s="1" t="s">
        <v>19</v>
      </c>
      <c r="C12" s="10"/>
      <c r="D12" s="10"/>
      <c r="E12" s="10"/>
      <c r="F12" s="10"/>
      <c r="G12" s="13"/>
    </row>
    <row r="13" spans="1:7" ht="14.45" x14ac:dyDescent="0.3">
      <c r="B13" s="1" t="s">
        <v>20</v>
      </c>
      <c r="C13" s="10"/>
      <c r="D13" s="10"/>
      <c r="E13" s="10"/>
      <c r="F13" s="10"/>
      <c r="G13" s="13"/>
    </row>
    <row r="14" spans="1:7" ht="14.45" x14ac:dyDescent="0.3">
      <c r="B14" s="1" t="s">
        <v>1</v>
      </c>
      <c r="C14" s="10"/>
      <c r="D14" s="10"/>
      <c r="E14" s="10"/>
      <c r="F14" s="10"/>
      <c r="G14" s="13"/>
    </row>
    <row r="15" spans="1:7" ht="14.45" x14ac:dyDescent="0.3">
      <c r="B15" s="1" t="s">
        <v>2</v>
      </c>
      <c r="C15" s="10"/>
      <c r="D15" s="10"/>
      <c r="E15" s="10"/>
      <c r="F15" s="10"/>
      <c r="G15" s="13"/>
    </row>
    <row r="16" spans="1:7" ht="14.45" x14ac:dyDescent="0.3">
      <c r="B16" s="1" t="s">
        <v>3</v>
      </c>
      <c r="C16" s="10"/>
      <c r="D16" s="10"/>
      <c r="E16" s="10"/>
      <c r="F16" s="10"/>
      <c r="G16" s="13"/>
    </row>
    <row r="17" spans="2:7" ht="14.45" x14ac:dyDescent="0.3">
      <c r="B17" s="1" t="s">
        <v>4</v>
      </c>
      <c r="C17" s="19"/>
      <c r="D17" s="19"/>
      <c r="E17" s="19"/>
      <c r="F17" s="10"/>
      <c r="G17" s="13"/>
    </row>
    <row r="18" spans="2:7" ht="14.45" x14ac:dyDescent="0.3">
      <c r="B18" s="1" t="s">
        <v>5</v>
      </c>
      <c r="C18" s="19"/>
      <c r="D18" s="19"/>
      <c r="E18" s="19"/>
      <c r="F18" s="10"/>
      <c r="G18" s="13"/>
    </row>
    <row r="19" spans="2:7" ht="14.45" x14ac:dyDescent="0.3">
      <c r="B19" s="1" t="s">
        <v>6</v>
      </c>
      <c r="C19" s="19"/>
      <c r="D19" s="19"/>
      <c r="E19" s="19"/>
      <c r="F19" s="10"/>
      <c r="G19" s="13"/>
    </row>
    <row r="20" spans="2:7" ht="14.45" x14ac:dyDescent="0.3">
      <c r="B20" s="1" t="s">
        <v>7</v>
      </c>
      <c r="C20" s="19"/>
      <c r="D20" s="19"/>
      <c r="E20" s="19"/>
      <c r="F20" s="10"/>
      <c r="G20" s="13"/>
    </row>
    <row r="21" spans="2:7" ht="14.45" x14ac:dyDescent="0.3">
      <c r="B21" s="1" t="s">
        <v>8</v>
      </c>
      <c r="C21" s="19"/>
      <c r="D21" s="19"/>
      <c r="E21" s="19"/>
      <c r="F21" s="10"/>
      <c r="G21" s="13"/>
    </row>
    <row r="22" spans="2:7" ht="14.45" x14ac:dyDescent="0.3">
      <c r="B22" s="1" t="s">
        <v>9</v>
      </c>
      <c r="C22" s="19"/>
      <c r="D22" s="19"/>
      <c r="E22" s="19"/>
      <c r="F22" s="10"/>
      <c r="G22" s="13"/>
    </row>
    <row r="23" spans="2:7" ht="14.45" x14ac:dyDescent="0.3">
      <c r="B23" s="1" t="s">
        <v>10</v>
      </c>
      <c r="C23" s="19"/>
      <c r="D23" s="19"/>
      <c r="E23" s="19"/>
      <c r="F23" s="10"/>
      <c r="G23" s="13"/>
    </row>
    <row r="24" spans="2:7" ht="14.45" x14ac:dyDescent="0.3">
      <c r="B24" s="1" t="s">
        <v>11</v>
      </c>
      <c r="C24" s="19"/>
      <c r="D24" s="19"/>
      <c r="E24" s="19"/>
      <c r="F24" s="10"/>
      <c r="G24" s="13"/>
    </row>
    <row r="25" spans="2:7" ht="14.45" x14ac:dyDescent="0.3">
      <c r="B25" s="1" t="s">
        <v>12</v>
      </c>
      <c r="C25" s="19">
        <v>246</v>
      </c>
      <c r="D25" s="19"/>
      <c r="E25" s="19"/>
      <c r="F25" s="10"/>
      <c r="G25" s="13"/>
    </row>
    <row r="26" spans="2:7" ht="14.45" x14ac:dyDescent="0.3">
      <c r="B26" s="1" t="s">
        <v>13</v>
      </c>
      <c r="C26" s="19"/>
      <c r="D26" s="19"/>
      <c r="E26" s="19"/>
      <c r="F26" s="10"/>
      <c r="G26" s="13"/>
    </row>
    <row r="27" spans="2:7" ht="14.45" x14ac:dyDescent="0.3">
      <c r="B27" s="1" t="s">
        <v>14</v>
      </c>
      <c r="C27" s="19"/>
      <c r="D27" s="19"/>
      <c r="E27" s="19"/>
      <c r="F27" s="10"/>
      <c r="G27" s="13"/>
    </row>
    <row r="28" spans="2:7" ht="14.45" x14ac:dyDescent="0.3">
      <c r="B28" s="1" t="s">
        <v>15</v>
      </c>
      <c r="C28" s="19"/>
      <c r="D28" s="19"/>
      <c r="E28" s="19"/>
      <c r="F28" s="10"/>
      <c r="G28" s="13"/>
    </row>
    <row r="29" spans="2:7" ht="14.45" x14ac:dyDescent="0.3">
      <c r="B29" s="1" t="s">
        <v>16</v>
      </c>
      <c r="C29" s="19"/>
      <c r="D29" s="19"/>
      <c r="E29" s="19"/>
      <c r="F29" s="10"/>
      <c r="G29" s="13"/>
    </row>
    <row r="30" spans="2:7" ht="14.45" x14ac:dyDescent="0.3">
      <c r="B30" s="1" t="s">
        <v>17</v>
      </c>
      <c r="C30" s="19"/>
      <c r="D30" s="19"/>
      <c r="E30" s="19"/>
      <c r="F30" s="10"/>
      <c r="G30" s="13"/>
    </row>
    <row r="31" spans="2:7" ht="28.9" x14ac:dyDescent="0.3">
      <c r="B31" s="1" t="s">
        <v>18</v>
      </c>
      <c r="C31" s="19">
        <v>2200</v>
      </c>
      <c r="D31" s="19">
        <v>1500</v>
      </c>
      <c r="E31" s="19">
        <v>115</v>
      </c>
      <c r="F31" s="10"/>
      <c r="G31" s="13"/>
    </row>
    <row r="32" spans="2:7" ht="14.45" x14ac:dyDescent="0.3">
      <c r="B32" s="1" t="s">
        <v>35</v>
      </c>
      <c r="C32" s="10"/>
      <c r="D32" s="10"/>
      <c r="E32" s="10"/>
      <c r="F32" s="10"/>
      <c r="G32" s="13"/>
    </row>
    <row r="33" spans="2:7" ht="14.45" x14ac:dyDescent="0.3">
      <c r="B33" s="1" t="s">
        <v>34</v>
      </c>
      <c r="C33" s="10"/>
      <c r="D33" s="10"/>
      <c r="E33" s="10"/>
      <c r="F33" s="10"/>
      <c r="G33" s="13"/>
    </row>
    <row r="34" spans="2:7" ht="14.45" x14ac:dyDescent="0.3">
      <c r="B34" s="1" t="s">
        <v>33</v>
      </c>
      <c r="C34" s="10"/>
      <c r="D34" s="10"/>
      <c r="E34" s="10">
        <v>80</v>
      </c>
      <c r="F34" s="10"/>
      <c r="G34" s="13"/>
    </row>
    <row r="35" spans="2:7" ht="14.45" x14ac:dyDescent="0.3">
      <c r="E35" s="14"/>
    </row>
    <row r="36" spans="2:7" ht="14.45" x14ac:dyDescent="0.3">
      <c r="B36" s="3" t="s">
        <v>21</v>
      </c>
      <c r="C36" s="6">
        <f>SUM(C12:C34)</f>
        <v>2446</v>
      </c>
      <c r="D36" s="6">
        <f t="shared" ref="D36:G36" si="0">SUM(D12:D34)</f>
        <v>1500</v>
      </c>
      <c r="E36" s="6">
        <f>SUM(E12:E34)</f>
        <v>195</v>
      </c>
      <c r="F36" s="6">
        <f t="shared" si="0"/>
        <v>0</v>
      </c>
      <c r="G36" s="6">
        <f t="shared" si="0"/>
        <v>0</v>
      </c>
    </row>
    <row r="37" spans="2:7" ht="14.45" x14ac:dyDescent="0.3">
      <c r="B37" s="1" t="s">
        <v>29</v>
      </c>
      <c r="C37" s="8">
        <v>1.32</v>
      </c>
      <c r="D37" s="8">
        <v>1.32</v>
      </c>
      <c r="E37" s="8">
        <v>17.670000000000002</v>
      </c>
      <c r="F37" s="9">
        <v>338.63</v>
      </c>
      <c r="G37" s="8">
        <v>260.16000000000003</v>
      </c>
    </row>
    <row r="38" spans="2:7" ht="14.45" x14ac:dyDescent="0.3">
      <c r="B38" s="12" t="s">
        <v>38</v>
      </c>
      <c r="C38" s="15">
        <f>C37*C36</f>
        <v>3228.7200000000003</v>
      </c>
      <c r="D38" s="15">
        <f>D37*D36</f>
        <v>1980</v>
      </c>
      <c r="E38" s="15">
        <f>E37*E36</f>
        <v>3445.6500000000005</v>
      </c>
      <c r="F38" s="15">
        <f t="shared" ref="F38:G38" si="1">F37*F36</f>
        <v>0</v>
      </c>
      <c r="G38" s="15">
        <f t="shared" si="1"/>
        <v>0</v>
      </c>
    </row>
    <row r="39" spans="2:7" ht="15.6" x14ac:dyDescent="0.3">
      <c r="B39" s="4"/>
      <c r="C39" s="5"/>
    </row>
    <row r="40" spans="2:7" ht="14.45" x14ac:dyDescent="0.3">
      <c r="B40" s="16" t="s">
        <v>39</v>
      </c>
      <c r="C40" s="17">
        <f>C38+D38+E38+F38+G38</f>
        <v>8654.3700000000008</v>
      </c>
    </row>
    <row r="41" spans="2:7" ht="14.45" x14ac:dyDescent="0.3">
      <c r="B41" s="16" t="s">
        <v>40</v>
      </c>
      <c r="C41" s="17">
        <f>C40*19%</f>
        <v>1644.3303000000001</v>
      </c>
    </row>
    <row r="42" spans="2:7" ht="14.45" x14ac:dyDescent="0.3">
      <c r="B42" s="16" t="s">
        <v>41</v>
      </c>
      <c r="C42" s="17">
        <f>C40+C41</f>
        <v>10298.7003</v>
      </c>
    </row>
    <row r="44" spans="2:7" ht="14.45" x14ac:dyDescent="0.3">
      <c r="B44" s="18" t="s">
        <v>42</v>
      </c>
      <c r="F44" s="18" t="s">
        <v>43</v>
      </c>
    </row>
  </sheetData>
  <mergeCells count="2">
    <mergeCell ref="B7:G7"/>
    <mergeCell ref="B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Macheta</vt:lpstr>
      <vt:lpstr>Ianuarie2020</vt:lpstr>
      <vt:lpstr>Feb 2020</vt:lpstr>
      <vt:lpstr>Martie 2020</vt:lpstr>
      <vt:lpstr>Aprilie 2020</vt:lpstr>
      <vt:lpstr>Mai 2020</vt:lpstr>
      <vt:lpstr>Iunie 2020</vt:lpstr>
      <vt:lpstr>Iulie 2020</vt:lpstr>
      <vt:lpstr>Aug 2020</vt:lpstr>
      <vt:lpstr>Sept 2020</vt:lpstr>
      <vt:lpstr>Oct 2020</vt:lpstr>
      <vt:lpstr>Nov 2020</vt:lpstr>
      <vt:lpstr>Dec 2020</vt:lpstr>
      <vt:lpstr>Ian 2021</vt:lpstr>
      <vt:lpstr>Febr 2021</vt:lpstr>
      <vt:lpstr>Mar 2021</vt:lpstr>
      <vt:lpstr>Apr 2021</vt:lpstr>
      <vt:lpstr>Mai 2021</vt:lpstr>
      <vt:lpstr>Iunie 2021</vt:lpstr>
      <vt:lpstr>Iulie 2021</vt:lpstr>
      <vt:lpstr>august 2021</vt:lpstr>
      <vt:lpstr>sept 2021</vt:lpstr>
      <vt:lpstr>Oct 2021</vt:lpstr>
      <vt:lpstr>NOV 2021</vt:lpstr>
      <vt:lpstr>Dec 2021</vt:lpstr>
      <vt:lpstr>Ian 2022</vt:lpstr>
      <vt:lpstr>Feb 2022</vt:lpstr>
      <vt:lpstr>Mart 2022</vt:lpstr>
      <vt:lpstr>Apr 2022</vt:lpstr>
      <vt:lpstr>Mai 2022</vt:lpstr>
      <vt:lpstr>Iunie 2022</vt:lpstr>
      <vt:lpstr>Iulie 2022</vt:lpstr>
      <vt:lpstr>August 2022</vt:lpstr>
      <vt:lpstr>Oct 2022</vt:lpstr>
      <vt:lpstr>Nov 2022</vt:lpstr>
      <vt:lpstr>Decembrie 202</vt:lpstr>
      <vt:lpstr>Ian 2023</vt:lpstr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Windows User</cp:lastModifiedBy>
  <cp:lastPrinted>2023-03-23T07:59:29Z</cp:lastPrinted>
  <dcterms:created xsi:type="dcterms:W3CDTF">2017-10-31T07:37:13Z</dcterms:created>
  <dcterms:modified xsi:type="dcterms:W3CDTF">2023-03-23T08:05:46Z</dcterms:modified>
</cp:coreProperties>
</file>